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15" yWindow="90" windowWidth="19320" windowHeight="11760" activeTab="0"/>
  </bookViews>
  <sheets>
    <sheet name="Týmy_TE" sheetId="1" r:id="rId1"/>
    <sheet name="Jednotlivci TE" sheetId="2" r:id="rId2"/>
  </sheets>
  <definedNames/>
  <calcPr fullCalcOnLoad="1"/>
</workbook>
</file>

<file path=xl/sharedStrings.xml><?xml version="1.0" encoding="utf-8"?>
<sst xmlns="http://schemas.openxmlformats.org/spreadsheetml/2006/main" count="690" uniqueCount="221">
  <si>
    <t>ODDÍL</t>
  </si>
  <si>
    <t>Scorpions Cup</t>
  </si>
  <si>
    <t>Czech Open</t>
  </si>
  <si>
    <t>Prague Open</t>
  </si>
  <si>
    <t>Vánoční pohár</t>
  </si>
  <si>
    <t>Body celkem</t>
  </si>
  <si>
    <t>JMÉNO</t>
  </si>
  <si>
    <t>KATEGORIE</t>
  </si>
  <si>
    <t>Taejang Dojang</t>
  </si>
  <si>
    <t>Kangsim Dojang</t>
  </si>
  <si>
    <t>Body</t>
  </si>
  <si>
    <t>Czech open</t>
  </si>
  <si>
    <t>kontrolní ř.</t>
  </si>
  <si>
    <t>TJ Sokol Hradec Králové</t>
  </si>
  <si>
    <t>Sk Taekwondo Scorpions Olomouc</t>
  </si>
  <si>
    <t>SK TKD LACEK,o.s.</t>
  </si>
  <si>
    <t>SK COBRA DOJANG PRAGUE</t>
  </si>
  <si>
    <t>Vánoční turnaj</t>
  </si>
  <si>
    <t>Panter Humpolec</t>
  </si>
  <si>
    <t>SK TKD Karviná, o.s.</t>
  </si>
  <si>
    <t>PŘÍJMENÍ</t>
  </si>
  <si>
    <t>SK SEJONG DOJANG</t>
  </si>
  <si>
    <t>Pořadí</t>
  </si>
  <si>
    <t>=</t>
  </si>
  <si>
    <t>Martin</t>
  </si>
  <si>
    <t>Horáček</t>
  </si>
  <si>
    <t>Matouš</t>
  </si>
  <si>
    <t>Kotek</t>
  </si>
  <si>
    <t>Ondřej</t>
  </si>
  <si>
    <t>Tomáš</t>
  </si>
  <si>
    <t>Řehák</t>
  </si>
  <si>
    <t>Patrik</t>
  </si>
  <si>
    <t>Martiník</t>
  </si>
  <si>
    <t>Vodička</t>
  </si>
  <si>
    <t>Josef</t>
  </si>
  <si>
    <t>Med</t>
  </si>
  <si>
    <t>Petr</t>
  </si>
  <si>
    <t>Augusta</t>
  </si>
  <si>
    <t>Daniel</t>
  </si>
  <si>
    <t>Dostál</t>
  </si>
  <si>
    <t>Filip</t>
  </si>
  <si>
    <t>Pazderník</t>
  </si>
  <si>
    <t>Jaroslav</t>
  </si>
  <si>
    <t>Pitrák</t>
  </si>
  <si>
    <t>Mikuláš</t>
  </si>
  <si>
    <t>Novotný</t>
  </si>
  <si>
    <t>Jan</t>
  </si>
  <si>
    <t>Starové</t>
  </si>
  <si>
    <t>Richard</t>
  </si>
  <si>
    <t>Stočes</t>
  </si>
  <si>
    <t>Luboš</t>
  </si>
  <si>
    <t>Hadt</t>
  </si>
  <si>
    <t>Jakubík</t>
  </si>
  <si>
    <t>Dominik</t>
  </si>
  <si>
    <t>Šebesta</t>
  </si>
  <si>
    <t>Jakub</t>
  </si>
  <si>
    <t>Skořepa</t>
  </si>
  <si>
    <t>Siegl</t>
  </si>
  <si>
    <t>Roubík</t>
  </si>
  <si>
    <t>Štěpánka</t>
  </si>
  <si>
    <t>Marková</t>
  </si>
  <si>
    <t>Karolína</t>
  </si>
  <si>
    <t>Uhlířová</t>
  </si>
  <si>
    <t>Flašková</t>
  </si>
  <si>
    <t>Adriana</t>
  </si>
  <si>
    <t>Ornela</t>
  </si>
  <si>
    <t>Procházková</t>
  </si>
  <si>
    <t>Jana</t>
  </si>
  <si>
    <t>Ludačková</t>
  </si>
  <si>
    <t>Libuše</t>
  </si>
  <si>
    <t>Medová</t>
  </si>
  <si>
    <t>Tereza</t>
  </si>
  <si>
    <t>Schindlerová</t>
  </si>
  <si>
    <t>Marek</t>
  </si>
  <si>
    <t>Trieb</t>
  </si>
  <si>
    <t>Viktor</t>
  </si>
  <si>
    <t>Jankovský</t>
  </si>
  <si>
    <t xml:space="preserve">Zdeněk </t>
  </si>
  <si>
    <t>Krejčí</t>
  </si>
  <si>
    <t>Petruška</t>
  </si>
  <si>
    <t>Říha</t>
  </si>
  <si>
    <t>Vrchovecký</t>
  </si>
  <si>
    <t>Hejlek</t>
  </si>
  <si>
    <t>Lukáš</t>
  </si>
  <si>
    <t>Sládek</t>
  </si>
  <si>
    <t>Urich</t>
  </si>
  <si>
    <t>Slíž</t>
  </si>
  <si>
    <t>Alena</t>
  </si>
  <si>
    <t>Szebestová</t>
  </si>
  <si>
    <t>Veronika</t>
  </si>
  <si>
    <t>Krejčová</t>
  </si>
  <si>
    <t>Alina</t>
  </si>
  <si>
    <t>Malysh</t>
  </si>
  <si>
    <t>Anna</t>
  </si>
  <si>
    <t>Machová</t>
  </si>
  <si>
    <t>Iveta</t>
  </si>
  <si>
    <t>Jiránková</t>
  </si>
  <si>
    <t>Kristýna</t>
  </si>
  <si>
    <t>Pavlíková</t>
  </si>
  <si>
    <t>SK TKD WTF Karviná o.s.</t>
  </si>
  <si>
    <t>TKD klub WTF České Budějovice - GEPARD</t>
  </si>
  <si>
    <t>SK Hirundo</t>
  </si>
  <si>
    <t>TJ Sokol Rychvald</t>
  </si>
  <si>
    <t>Junior (M) A -45 kg</t>
  </si>
  <si>
    <t>Junior (M) A -55 kg</t>
  </si>
  <si>
    <t>Junior (M) A -59 kg</t>
  </si>
  <si>
    <t>Junior (M) A -63 kg</t>
  </si>
  <si>
    <t>Junior (M) A -68 kg</t>
  </si>
  <si>
    <t>Junior (M) A -73 kg</t>
  </si>
  <si>
    <t>Junior (M) A +78 kg</t>
  </si>
  <si>
    <t>Junior (Ž) A -46 kg</t>
  </si>
  <si>
    <t>Junior (Ž) A -55 kg</t>
  </si>
  <si>
    <t>Junior (Ž) A -59 kg</t>
  </si>
  <si>
    <t>Junior (Ž) A -68 kg</t>
  </si>
  <si>
    <t>Senior (M) A -68 kg</t>
  </si>
  <si>
    <t>Senior (M) A -80 kg</t>
  </si>
  <si>
    <t>Senior (M) A +87 kg</t>
  </si>
  <si>
    <t>Senior (Ž) A -53 kg</t>
  </si>
  <si>
    <t>Senior (Ž) A -62 kg</t>
  </si>
  <si>
    <t>Senior (Ž) A -67 kg</t>
  </si>
  <si>
    <t>Cobra Cup</t>
  </si>
  <si>
    <t>Celkem TE 2013</t>
  </si>
  <si>
    <t>Kovaříková</t>
  </si>
  <si>
    <t>Gabriela</t>
  </si>
  <si>
    <t>Martina</t>
  </si>
  <si>
    <t>David</t>
  </si>
  <si>
    <t>Čížek</t>
  </si>
  <si>
    <t>Sosna</t>
  </si>
  <si>
    <t>Junior (Ž) A -63 kg</t>
  </si>
  <si>
    <t>Hocek</t>
  </si>
  <si>
    <t>Kůla</t>
  </si>
  <si>
    <t>Horňák</t>
  </si>
  <si>
    <t>Denisa</t>
  </si>
  <si>
    <t>Plhalová</t>
  </si>
  <si>
    <t>Kateřina</t>
  </si>
  <si>
    <t>Vlachá</t>
  </si>
  <si>
    <t>Lenka</t>
  </si>
  <si>
    <t>Moravcová</t>
  </si>
  <si>
    <t>Soliz Rudon</t>
  </si>
  <si>
    <t>TAEHAN - klub korejských bojových umění</t>
  </si>
  <si>
    <t>Senior (M) A -74 kg</t>
  </si>
  <si>
    <t>Skrbek</t>
  </si>
  <si>
    <t>Hruška</t>
  </si>
  <si>
    <t>Peltek</t>
  </si>
  <si>
    <t>Vítězem TE se stává závodník, který dosáhl v celkovém součtu minimálně 25 bodů a zároveň má alespoň v jedné kategorii nejvyšší počet bodů.</t>
  </si>
  <si>
    <t>Junior (Ž) A -49 kg</t>
  </si>
  <si>
    <t>Helena</t>
  </si>
  <si>
    <t>Pitráková</t>
  </si>
  <si>
    <t>Vlk</t>
  </si>
  <si>
    <t>Junior (M) A -48 kg</t>
  </si>
  <si>
    <t>Junior (M) A -51 kg</t>
  </si>
  <si>
    <t>Štěpán</t>
  </si>
  <si>
    <t>Bláha</t>
  </si>
  <si>
    <t>Vinš</t>
  </si>
  <si>
    <t>Pavel</t>
  </si>
  <si>
    <t>Martianov</t>
  </si>
  <si>
    <t>Renata</t>
  </si>
  <si>
    <t>Ručková</t>
  </si>
  <si>
    <t>Iva</t>
  </si>
  <si>
    <t>Senior (Ž) A -57 kg</t>
  </si>
  <si>
    <t>Petra</t>
  </si>
  <si>
    <t>Nedbalová</t>
  </si>
  <si>
    <t>Matulová</t>
  </si>
  <si>
    <t>Michaela</t>
  </si>
  <si>
    <t>Pinkavová</t>
  </si>
  <si>
    <t>Senior (Ž) A +73 kg</t>
  </si>
  <si>
    <t>Jitka</t>
  </si>
  <si>
    <t>Prokopvá</t>
  </si>
  <si>
    <t>Olga</t>
  </si>
  <si>
    <t>Kudrnáčová</t>
  </si>
  <si>
    <t>Ta Van</t>
  </si>
  <si>
    <t>Koguryo Dojang Ústí nad Labem</t>
  </si>
  <si>
    <t>Senior (M) A -58 kg</t>
  </si>
  <si>
    <t>Trung</t>
  </si>
  <si>
    <t>Nguyen</t>
  </si>
  <si>
    <t>Denis</t>
  </si>
  <si>
    <t>Seifert</t>
  </si>
  <si>
    <t>Mihael</t>
  </si>
  <si>
    <t>Michal</t>
  </si>
  <si>
    <t>Kotland</t>
  </si>
  <si>
    <t>Pospíšek</t>
  </si>
  <si>
    <t>Dulava</t>
  </si>
  <si>
    <t>Maroš</t>
  </si>
  <si>
    <t>Novák</t>
  </si>
  <si>
    <t>Vojtěch</t>
  </si>
  <si>
    <t>Duchač</t>
  </si>
  <si>
    <t>Senior (M) A -87 kg</t>
  </si>
  <si>
    <t>Trokan</t>
  </si>
  <si>
    <t>SK Taekwondo Scorpions Olomouc</t>
  </si>
  <si>
    <t>Boris</t>
  </si>
  <si>
    <t>Farkaš</t>
  </si>
  <si>
    <t>Dominika</t>
  </si>
  <si>
    <t>Hronová</t>
  </si>
  <si>
    <t>Junior (Ž) A -52 kg</t>
  </si>
  <si>
    <t>Zuzana</t>
  </si>
  <si>
    <t>Hellerová</t>
  </si>
  <si>
    <t>Kadlčková</t>
  </si>
  <si>
    <t>Jakubíková</t>
  </si>
  <si>
    <t>Sebastian</t>
  </si>
  <si>
    <t>Akhlas</t>
  </si>
  <si>
    <t>Lesniak</t>
  </si>
  <si>
    <t>Nýč</t>
  </si>
  <si>
    <t>Vémola</t>
  </si>
  <si>
    <t>Junior (M) A -78 kg</t>
  </si>
  <si>
    <t>Adam</t>
  </si>
  <si>
    <t>Zelenka</t>
  </si>
  <si>
    <t>Jiří</t>
  </si>
  <si>
    <t>Krupčík</t>
  </si>
  <si>
    <t>Senior (M) A -63 kg</t>
  </si>
  <si>
    <t>Kloza</t>
  </si>
  <si>
    <t>Ladislav</t>
  </si>
  <si>
    <t>Měsíček</t>
  </si>
  <si>
    <t>mezisoučet</t>
  </si>
  <si>
    <t>Vysloužil*</t>
  </si>
  <si>
    <t>Šimánková*</t>
  </si>
  <si>
    <t>* Změna oddílu v průběhu soutěže</t>
  </si>
  <si>
    <t>6_7</t>
  </si>
  <si>
    <t>SK TKD Scorpions Olomouc/Dragon</t>
  </si>
  <si>
    <t>TAEKWONDO EXTRALIGA 2013 - CELKOVÉ VÝSLEDKY JEDNOTLIVCŮ</t>
  </si>
  <si>
    <t>TAEKWONDO EXTRALIGA 2013  - CELKOVÉ VÝSLEDKY TÝMŮ</t>
  </si>
  <si>
    <t>SK TKD LACEK,o.s./ SK COBRA DOJANG PRAGUE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</si>
</sst>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20"/>
      <name val="Arial"/>
      <family val="2"/>
    </font>
    <font>
      <sz val="20"/>
      <name val="Arial Unicode MS"/>
      <family val="2"/>
    </font>
    <font>
      <b/>
      <sz val="24"/>
      <name val="Arial"/>
      <family val="2"/>
    </font>
    <font>
      <b/>
      <sz val="34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i/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ck"/>
      <right style="thin"/>
      <top style="thin"/>
      <bottom style="double"/>
    </border>
    <border>
      <left style="thick"/>
      <right>
        <color indexed="63"/>
      </right>
      <top style="thin"/>
      <bottom style="thin"/>
    </border>
    <border>
      <left/>
      <right/>
      <top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/>
      <bottom>
        <color indexed="63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9" fillId="0" borderId="0" xfId="50" applyFont="1" applyBorder="1" applyAlignment="1">
      <alignment horizontal="center" vertical="center"/>
      <protection/>
    </xf>
    <xf numFmtId="0" fontId="0" fillId="0" borderId="0" xfId="50">
      <alignment/>
      <protection/>
    </xf>
    <xf numFmtId="0" fontId="21" fillId="19" borderId="10" xfId="50" applyFont="1" applyFill="1" applyBorder="1" applyAlignment="1" applyProtection="1">
      <alignment horizontal="center"/>
      <protection/>
    </xf>
    <xf numFmtId="0" fontId="0" fillId="0" borderId="0" xfId="50" applyAlignment="1">
      <alignment horizontal="center"/>
      <protection/>
    </xf>
    <xf numFmtId="0" fontId="0" fillId="0" borderId="0" xfId="50" applyAlignment="1">
      <alignment horizontal="left"/>
      <protection/>
    </xf>
    <xf numFmtId="0" fontId="21" fillId="0" borderId="0" xfId="50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23" fillId="0" borderId="0" xfId="50" applyFont="1" applyAlignment="1">
      <alignment horizontal="right"/>
      <protection/>
    </xf>
    <xf numFmtId="0" fontId="23" fillId="0" borderId="0" xfId="50" applyFont="1" applyAlignment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0" fillId="0" borderId="11" xfId="0" applyNumberFormat="1" applyFill="1" applyBorder="1" applyAlignment="1">
      <alignment horizontal="center"/>
    </xf>
    <xf numFmtId="0" fontId="20" fillId="0" borderId="11" xfId="49" applyFont="1" applyFill="1" applyBorder="1" applyAlignment="1">
      <alignment horizontal="left" vertical="center"/>
      <protection/>
    </xf>
    <xf numFmtId="0" fontId="0" fillId="0" borderId="11" xfId="0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 horizontal="center"/>
    </xf>
    <xf numFmtId="0" fontId="0" fillId="0" borderId="11" xfId="49" applyFont="1" applyFill="1" applyBorder="1" applyAlignment="1">
      <alignment horizontal="center" vertical="center"/>
      <protection/>
    </xf>
    <xf numFmtId="0" fontId="20" fillId="25" borderId="12" xfId="49" applyFont="1" applyFill="1" applyBorder="1" applyAlignment="1">
      <alignment horizontal="center" vertical="center"/>
      <protection/>
    </xf>
    <xf numFmtId="0" fontId="21" fillId="25" borderId="12" xfId="49" applyFont="1" applyFill="1" applyBorder="1" applyAlignment="1">
      <alignment horizontal="center" vertical="center"/>
      <protection/>
    </xf>
    <xf numFmtId="0" fontId="20" fillId="25" borderId="12" xfId="49" applyFont="1" applyFill="1" applyBorder="1" applyAlignment="1">
      <alignment horizontal="left" vertical="center"/>
      <protection/>
    </xf>
    <xf numFmtId="0" fontId="21" fillId="25" borderId="13" xfId="49" applyFont="1" applyFill="1" applyBorder="1" applyAlignment="1">
      <alignment horizontal="center" vertical="center"/>
      <protection/>
    </xf>
    <xf numFmtId="0" fontId="20" fillId="25" borderId="14" xfId="49" applyFont="1" applyFill="1" applyBorder="1" applyAlignment="1">
      <alignment horizontal="center" vertical="center"/>
      <protection/>
    </xf>
    <xf numFmtId="0" fontId="20" fillId="25" borderId="15" xfId="50" applyFont="1" applyFill="1" applyBorder="1" applyAlignment="1">
      <alignment horizontal="center"/>
      <protection/>
    </xf>
    <xf numFmtId="0" fontId="20" fillId="25" borderId="16" xfId="50" applyFont="1" applyFill="1" applyBorder="1" applyAlignment="1">
      <alignment horizontal="center"/>
      <protection/>
    </xf>
    <xf numFmtId="0" fontId="27" fillId="26" borderId="11" xfId="47" applyNumberFormat="1" applyFont="1" applyFill="1" applyBorder="1" applyAlignment="1">
      <alignment horizontal="center"/>
      <protection/>
    </xf>
    <xf numFmtId="0" fontId="27" fillId="26" borderId="11" xfId="47" applyFont="1" applyFill="1" applyBorder="1" applyAlignment="1">
      <alignment horizontal="center"/>
      <protection/>
    </xf>
    <xf numFmtId="0" fontId="28" fillId="26" borderId="11" xfId="0" applyFont="1" applyFill="1" applyBorder="1" applyAlignment="1">
      <alignment horizontal="center"/>
    </xf>
    <xf numFmtId="0" fontId="27" fillId="26" borderId="17" xfId="47" applyFont="1" applyFill="1" applyBorder="1" applyAlignment="1">
      <alignment horizontal="center"/>
      <protection/>
    </xf>
    <xf numFmtId="0" fontId="28" fillId="26" borderId="17" xfId="0" applyFont="1" applyFill="1" applyBorder="1" applyAlignment="1">
      <alignment horizontal="center"/>
    </xf>
    <xf numFmtId="0" fontId="27" fillId="26" borderId="18" xfId="47" applyFont="1" applyFill="1" applyBorder="1" applyAlignment="1">
      <alignment horizontal="center"/>
      <protection/>
    </xf>
    <xf numFmtId="0" fontId="28" fillId="26" borderId="18" xfId="0" applyFont="1" applyFill="1" applyBorder="1" applyAlignment="1">
      <alignment horizontal="center"/>
    </xf>
    <xf numFmtId="0" fontId="27" fillId="26" borderId="18" xfId="47" applyNumberFormat="1" applyFont="1" applyFill="1" applyBorder="1" applyAlignment="1">
      <alignment horizontal="center"/>
      <protection/>
    </xf>
    <xf numFmtId="0" fontId="29" fillId="0" borderId="11" xfId="47" applyNumberFormat="1" applyFont="1" applyFill="1" applyBorder="1" applyAlignment="1">
      <alignment/>
      <protection/>
    </xf>
    <xf numFmtId="0" fontId="29" fillId="0" borderId="11" xfId="47" applyFont="1" applyFill="1" applyBorder="1">
      <alignment/>
      <protection/>
    </xf>
    <xf numFmtId="0" fontId="21" fillId="25" borderId="19" xfId="49" applyFont="1" applyFill="1" applyBorder="1" applyAlignment="1">
      <alignment horizontal="center" vertical="center"/>
      <protection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26" fillId="0" borderId="21" xfId="0" applyFont="1" applyFill="1" applyBorder="1" applyAlignment="1">
      <alignment horizontal="left"/>
    </xf>
    <xf numFmtId="0" fontId="0" fillId="0" borderId="11" xfId="49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/>
    </xf>
    <xf numFmtId="0" fontId="0" fillId="0" borderId="22" xfId="49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/>
    </xf>
    <xf numFmtId="0" fontId="0" fillId="0" borderId="20" xfId="0" applyNumberFormat="1" applyFill="1" applyBorder="1" applyAlignment="1">
      <alignment/>
    </xf>
    <xf numFmtId="0" fontId="0" fillId="27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/>
    </xf>
    <xf numFmtId="0" fontId="30" fillId="27" borderId="0" xfId="0" applyFont="1" applyFill="1" applyAlignment="1">
      <alignment horizontal="right"/>
    </xf>
    <xf numFmtId="0" fontId="31" fillId="27" borderId="0" xfId="48" applyFont="1" applyFill="1" applyBorder="1">
      <alignment/>
      <protection/>
    </xf>
    <xf numFmtId="0" fontId="0" fillId="27" borderId="0" xfId="0" applyFill="1" applyAlignment="1">
      <alignment horizontal="center"/>
    </xf>
    <xf numFmtId="0" fontId="0" fillId="26" borderId="0" xfId="0" applyFill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26" borderId="0" xfId="0" applyFill="1" applyBorder="1" applyAlignment="1">
      <alignment/>
    </xf>
    <xf numFmtId="0" fontId="0" fillId="0" borderId="20" xfId="49" applyFont="1" applyFill="1" applyBorder="1" applyAlignment="1">
      <alignment horizontal="center" vertical="center"/>
      <protection/>
    </xf>
    <xf numFmtId="0" fontId="0" fillId="0" borderId="11" xfId="0" applyNumberFormat="1" applyFill="1" applyBorder="1" applyAlignment="1">
      <alignment/>
    </xf>
    <xf numFmtId="0" fontId="21" fillId="25" borderId="24" xfId="0" applyFont="1" applyFill="1" applyBorder="1" applyAlignment="1">
      <alignment horizontal="center" vertical="center"/>
    </xf>
    <xf numFmtId="0" fontId="0" fillId="0" borderId="11" xfId="50" applyFont="1" applyFill="1" applyBorder="1" applyAlignment="1" applyProtection="1">
      <alignment horizontal="center"/>
      <protection/>
    </xf>
    <xf numFmtId="0" fontId="0" fillId="0" borderId="11" xfId="50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horizontal="center"/>
    </xf>
    <xf numFmtId="0" fontId="34" fillId="26" borderId="17" xfId="0" applyFont="1" applyFill="1" applyBorder="1" applyAlignment="1">
      <alignment horizontal="center"/>
    </xf>
    <xf numFmtId="0" fontId="34" fillId="26" borderId="18" xfId="0" applyFont="1" applyFill="1" applyBorder="1" applyAlignment="1">
      <alignment horizontal="center"/>
    </xf>
    <xf numFmtId="0" fontId="34" fillId="26" borderId="11" xfId="0" applyFont="1" applyFill="1" applyBorder="1" applyAlignment="1">
      <alignment horizontal="left"/>
    </xf>
    <xf numFmtId="0" fontId="34" fillId="26" borderId="17" xfId="0" applyFont="1" applyFill="1" applyBorder="1" applyAlignment="1">
      <alignment horizontal="left"/>
    </xf>
    <xf numFmtId="0" fontId="34" fillId="26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20" xfId="0" applyNumberFormat="1" applyFill="1" applyBorder="1" applyAlignment="1">
      <alignment horizontal="center"/>
    </xf>
    <xf numFmtId="0" fontId="0" fillId="0" borderId="11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Alignment="1">
      <alignment horizontal="left"/>
    </xf>
    <xf numFmtId="0" fontId="35" fillId="0" borderId="0" xfId="0" applyFont="1" applyAlignment="1">
      <alignment horizontal="left"/>
    </xf>
    <xf numFmtId="0" fontId="35" fillId="27" borderId="0" xfId="0" applyFont="1" applyFill="1" applyAlignment="1">
      <alignment horizontal="left"/>
    </xf>
    <xf numFmtId="0" fontId="35" fillId="24" borderId="0" xfId="0" applyFont="1" applyFill="1" applyAlignment="1">
      <alignment horizontal="left"/>
    </xf>
    <xf numFmtId="0" fontId="0" fillId="0" borderId="17" xfId="50" applyFont="1" applyFill="1" applyBorder="1" applyAlignment="1" applyProtection="1">
      <alignment horizontal="center"/>
      <protection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2" xfId="0" applyNumberFormat="1" applyFill="1" applyBorder="1" applyAlignment="1">
      <alignment/>
    </xf>
    <xf numFmtId="0" fontId="0" fillId="0" borderId="11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vertical="center"/>
    </xf>
    <xf numFmtId="0" fontId="0" fillId="0" borderId="23" xfId="49" applyFont="1" applyFill="1" applyBorder="1" applyAlignment="1">
      <alignment horizontal="center" vertical="center"/>
      <protection/>
    </xf>
    <xf numFmtId="0" fontId="0" fillId="0" borderId="13" xfId="49" applyFont="1" applyFill="1" applyBorder="1" applyAlignment="1">
      <alignment horizontal="center" vertical="center"/>
      <protection/>
    </xf>
    <xf numFmtId="0" fontId="0" fillId="0" borderId="14" xfId="0" applyNumberFormat="1" applyFill="1" applyBorder="1" applyAlignment="1">
      <alignment/>
    </xf>
    <xf numFmtId="0" fontId="0" fillId="0" borderId="12" xfId="49" applyFont="1" applyFill="1" applyBorder="1" applyAlignment="1">
      <alignment horizontal="center" vertical="center"/>
      <protection/>
    </xf>
    <xf numFmtId="0" fontId="0" fillId="0" borderId="11" xfId="0" applyNumberFormat="1" applyFill="1" applyBorder="1" applyAlignment="1">
      <alignment vertical="center"/>
    </xf>
    <xf numFmtId="0" fontId="29" fillId="0" borderId="12" xfId="47" applyNumberFormat="1" applyFont="1" applyFill="1" applyBorder="1" applyAlignment="1">
      <alignment/>
      <protection/>
    </xf>
    <xf numFmtId="0" fontId="0" fillId="0" borderId="12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13" xfId="49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vertical="center"/>
    </xf>
    <xf numFmtId="0" fontId="0" fillId="0" borderId="19" xfId="0" applyFill="1" applyBorder="1" applyAlignment="1">
      <alignment horizontal="center"/>
    </xf>
    <xf numFmtId="0" fontId="21" fillId="0" borderId="11" xfId="49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35" fillId="0" borderId="11" xfId="0" applyFont="1" applyFill="1" applyBorder="1" applyAlignment="1">
      <alignment horizontal="left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27" borderId="11" xfId="0" applyNumberFormat="1" applyFont="1" applyFill="1" applyBorder="1" applyAlignment="1">
      <alignment/>
    </xf>
    <xf numFmtId="0" fontId="0" fillId="27" borderId="11" xfId="0" applyNumberFormat="1" applyFont="1" applyFill="1" applyBorder="1" applyAlignment="1">
      <alignment horizontal="center"/>
    </xf>
    <xf numFmtId="0" fontId="0" fillId="27" borderId="11" xfId="0" applyFill="1" applyBorder="1" applyAlignment="1">
      <alignment horizontal="center"/>
    </xf>
    <xf numFmtId="0" fontId="0" fillId="27" borderId="11" xfId="0" applyNumberFormat="1" applyFont="1" applyFill="1" applyBorder="1" applyAlignment="1">
      <alignment/>
    </xf>
    <xf numFmtId="0" fontId="0" fillId="27" borderId="11" xfId="0" applyFont="1" applyFill="1" applyBorder="1" applyAlignment="1">
      <alignment horizontal="center"/>
    </xf>
    <xf numFmtId="0" fontId="29" fillId="27" borderId="11" xfId="47" applyFont="1" applyFill="1" applyBorder="1">
      <alignment/>
      <protection/>
    </xf>
    <xf numFmtId="0" fontId="0" fillId="27" borderId="22" xfId="0" applyFont="1" applyFill="1" applyBorder="1" applyAlignment="1">
      <alignment horizontal="center"/>
    </xf>
    <xf numFmtId="0" fontId="26" fillId="27" borderId="21" xfId="0" applyFont="1" applyFill="1" applyBorder="1" applyAlignment="1">
      <alignment horizontal="left"/>
    </xf>
    <xf numFmtId="0" fontId="0" fillId="27" borderId="11" xfId="0" applyNumberFormat="1" applyFill="1" applyBorder="1" applyAlignment="1">
      <alignment horizontal="center"/>
    </xf>
    <xf numFmtId="0" fontId="0" fillId="27" borderId="11" xfId="0" applyFill="1" applyBorder="1" applyAlignment="1">
      <alignment/>
    </xf>
    <xf numFmtId="0" fontId="0" fillId="27" borderId="22" xfId="49" applyFont="1" applyFill="1" applyBorder="1" applyAlignment="1">
      <alignment horizontal="center" vertical="center"/>
      <protection/>
    </xf>
    <xf numFmtId="0" fontId="0" fillId="27" borderId="12" xfId="0" applyNumberFormat="1" applyFont="1" applyFill="1" applyBorder="1" applyAlignment="1">
      <alignment/>
    </xf>
    <xf numFmtId="0" fontId="0" fillId="27" borderId="14" xfId="0" applyNumberFormat="1" applyFont="1" applyFill="1" applyBorder="1" applyAlignment="1">
      <alignment/>
    </xf>
    <xf numFmtId="0" fontId="0" fillId="27" borderId="12" xfId="0" applyNumberFormat="1" applyFont="1" applyFill="1" applyBorder="1" applyAlignment="1">
      <alignment horizontal="center"/>
    </xf>
    <xf numFmtId="0" fontId="0" fillId="27" borderId="11" xfId="0" applyNumberFormat="1" applyFont="1" applyFill="1" applyBorder="1" applyAlignment="1">
      <alignment vertical="center"/>
    </xf>
    <xf numFmtId="0" fontId="0" fillId="27" borderId="11" xfId="0" applyNumberFormat="1" applyFont="1" applyFill="1" applyBorder="1" applyAlignment="1">
      <alignment vertical="center"/>
    </xf>
    <xf numFmtId="0" fontId="0" fillId="27" borderId="11" xfId="0" applyNumberFormat="1" applyFill="1" applyBorder="1" applyAlignment="1">
      <alignment/>
    </xf>
    <xf numFmtId="0" fontId="0" fillId="27" borderId="11" xfId="0" applyNumberFormat="1" applyFont="1" applyFill="1" applyBorder="1" applyAlignment="1">
      <alignment horizontal="left"/>
    </xf>
    <xf numFmtId="0" fontId="0" fillId="0" borderId="18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left"/>
    </xf>
    <xf numFmtId="0" fontId="0" fillId="27" borderId="27" xfId="0" applyNumberFormat="1" applyFont="1" applyFill="1" applyBorder="1" applyAlignment="1">
      <alignment/>
    </xf>
    <xf numFmtId="0" fontId="0" fillId="27" borderId="27" xfId="0" applyNumberFormat="1" applyFill="1" applyBorder="1" applyAlignment="1">
      <alignment horizontal="center"/>
    </xf>
    <xf numFmtId="0" fontId="0" fillId="27" borderId="27" xfId="0" applyFill="1" applyBorder="1" applyAlignment="1">
      <alignment horizontal="center"/>
    </xf>
    <xf numFmtId="0" fontId="0" fillId="27" borderId="27" xfId="0" applyFont="1" applyFill="1" applyBorder="1" applyAlignment="1">
      <alignment horizontal="center"/>
    </xf>
    <xf numFmtId="0" fontId="0" fillId="27" borderId="28" xfId="49" applyFont="1" applyFill="1" applyBorder="1" applyAlignment="1">
      <alignment horizontal="center" vertical="center"/>
      <protection/>
    </xf>
    <xf numFmtId="0" fontId="0" fillId="0" borderId="27" xfId="0" applyNumberFormat="1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26" fillId="27" borderId="30" xfId="0" applyFont="1" applyFill="1" applyBorder="1" applyAlignment="1">
      <alignment horizontal="left"/>
    </xf>
    <xf numFmtId="0" fontId="26" fillId="27" borderId="31" xfId="0" applyFont="1" applyFill="1" applyBorder="1" applyAlignment="1">
      <alignment horizontal="left"/>
    </xf>
    <xf numFmtId="0" fontId="32" fillId="25" borderId="32" xfId="50" applyFont="1" applyFill="1" applyBorder="1" applyAlignment="1">
      <alignment horizontal="center" vertical="center"/>
      <protection/>
    </xf>
    <xf numFmtId="0" fontId="20" fillId="25" borderId="33" xfId="49" applyFont="1" applyFill="1" applyBorder="1" applyAlignment="1">
      <alignment horizontal="center" vertical="center"/>
      <protection/>
    </xf>
    <xf numFmtId="0" fontId="20" fillId="25" borderId="34" xfId="49" applyFont="1" applyFill="1" applyBorder="1" applyAlignment="1">
      <alignment horizontal="center" vertical="center"/>
      <protection/>
    </xf>
    <xf numFmtId="0" fontId="33" fillId="25" borderId="32" xfId="50" applyFont="1" applyFill="1" applyBorder="1" applyAlignment="1">
      <alignment horizontal="center" vertical="center"/>
      <protection/>
    </xf>
    <xf numFmtId="0" fontId="20" fillId="25" borderId="35" xfId="49" applyFont="1" applyFill="1" applyBorder="1" applyAlignment="1">
      <alignment horizontal="center" vertical="center"/>
      <protection/>
    </xf>
    <xf numFmtId="0" fontId="0" fillId="25" borderId="36" xfId="0" applyFill="1" applyBorder="1" applyAlignment="1">
      <alignment/>
    </xf>
    <xf numFmtId="0" fontId="20" fillId="25" borderId="37" xfId="49" applyFont="1" applyFill="1" applyBorder="1" applyAlignment="1">
      <alignment horizontal="center" vertical="center"/>
      <protection/>
    </xf>
    <xf numFmtId="0" fontId="21" fillId="25" borderId="38" xfId="0" applyFont="1" applyFill="1" applyBorder="1" applyAlignment="1">
      <alignment horizontal="center" vertical="center"/>
    </xf>
    <xf numFmtId="0" fontId="20" fillId="25" borderId="24" xfId="49" applyFont="1" applyFill="1" applyBorder="1" applyAlignment="1">
      <alignment horizontal="center" vertical="center"/>
      <protection/>
    </xf>
    <xf numFmtId="0" fontId="21" fillId="25" borderId="12" xfId="0" applyFont="1" applyFill="1" applyBorder="1" applyAlignment="1">
      <alignment horizontal="center" vertical="center"/>
    </xf>
    <xf numFmtId="0" fontId="21" fillId="25" borderId="24" xfId="49" applyFont="1" applyFill="1" applyBorder="1" applyAlignment="1">
      <alignment horizontal="center" vertical="center"/>
      <protection/>
    </xf>
    <xf numFmtId="0" fontId="21" fillId="25" borderId="24" xfId="0" applyFont="1" applyFill="1" applyBorder="1" applyAlignment="1">
      <alignment horizontal="center" vertical="center"/>
    </xf>
    <xf numFmtId="0" fontId="21" fillId="25" borderId="39" xfId="49" applyFont="1" applyFill="1" applyBorder="1" applyAlignment="1">
      <alignment horizontal="center" vertical="center"/>
      <protection/>
    </xf>
    <xf numFmtId="0" fontId="0" fillId="0" borderId="37" xfId="0" applyBorder="1" applyAlignment="1">
      <alignment/>
    </xf>
    <xf numFmtId="0" fontId="21" fillId="25" borderId="40" xfId="0" applyFont="1" applyFill="1" applyBorder="1" applyAlignment="1">
      <alignment horizontal="center" vertical="center"/>
    </xf>
    <xf numFmtId="0" fontId="20" fillId="25" borderId="41" xfId="49" applyFont="1" applyFill="1" applyBorder="1" applyAlignment="1">
      <alignment horizontal="center" vertical="center"/>
      <protection/>
    </xf>
    <xf numFmtId="0" fontId="0" fillId="25" borderId="42" xfId="0" applyFill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cobra_cup_poomse " xfId="48"/>
    <cellStyle name="normální_vysledky NTL" xfId="49"/>
    <cellStyle name="normální_Vzor_vysledkovych_listin_2008_0_0(2)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6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8.140625" style="6" customWidth="1"/>
    <col min="2" max="2" width="43.140625" style="5" customWidth="1"/>
    <col min="3" max="3" width="18.7109375" style="5" customWidth="1"/>
    <col min="4" max="8" width="18.7109375" style="4" customWidth="1"/>
    <col min="9" max="9" width="18.7109375" style="6" customWidth="1"/>
    <col min="10" max="16384" width="9.140625" style="2" customWidth="1"/>
  </cols>
  <sheetData>
    <row r="1" spans="1:10" ht="50.25" customHeight="1" thickBot="1">
      <c r="A1" s="141" t="s">
        <v>219</v>
      </c>
      <c r="B1" s="141"/>
      <c r="C1" s="141"/>
      <c r="D1" s="141"/>
      <c r="E1" s="141"/>
      <c r="F1" s="141"/>
      <c r="G1" s="141"/>
      <c r="H1" s="141"/>
      <c r="I1" s="20"/>
      <c r="J1" s="1"/>
    </row>
    <row r="2" spans="1:9" ht="17.25" thickBot="1" thickTop="1">
      <c r="A2" s="30" t="s">
        <v>22</v>
      </c>
      <c r="B2" s="30" t="s">
        <v>0</v>
      </c>
      <c r="C2" s="30" t="s">
        <v>120</v>
      </c>
      <c r="D2" s="30" t="s">
        <v>1</v>
      </c>
      <c r="E2" s="30" t="s">
        <v>2</v>
      </c>
      <c r="F2" s="30" t="s">
        <v>3</v>
      </c>
      <c r="G2" s="30" t="s">
        <v>17</v>
      </c>
      <c r="H2" s="31" t="s">
        <v>5</v>
      </c>
      <c r="I2" s="2"/>
    </row>
    <row r="3" spans="1:9" ht="15" thickBot="1">
      <c r="A3" s="32">
        <v>1</v>
      </c>
      <c r="B3" s="71" t="s">
        <v>15</v>
      </c>
      <c r="C3" s="68">
        <v>7</v>
      </c>
      <c r="D3" s="33">
        <v>7</v>
      </c>
      <c r="E3" s="34">
        <v>10</v>
      </c>
      <c r="F3" s="66">
        <v>7</v>
      </c>
      <c r="G3" s="66">
        <v>7</v>
      </c>
      <c r="H3" s="3">
        <f aca="true" t="shared" si="0" ref="H3:H9">SUM(C3:G3)</f>
        <v>38</v>
      </c>
      <c r="I3" s="2"/>
    </row>
    <row r="4" spans="1:9" ht="15" thickBot="1">
      <c r="A4" s="33">
        <v>2</v>
      </c>
      <c r="B4" s="71" t="s">
        <v>16</v>
      </c>
      <c r="C4" s="68">
        <v>5</v>
      </c>
      <c r="D4" s="33">
        <v>3</v>
      </c>
      <c r="E4" s="34">
        <v>8</v>
      </c>
      <c r="F4" s="67">
        <v>5</v>
      </c>
      <c r="G4" s="67">
        <v>2</v>
      </c>
      <c r="H4" s="3">
        <f t="shared" si="0"/>
        <v>23</v>
      </c>
      <c r="I4" s="2"/>
    </row>
    <row r="5" spans="1:9" ht="15" thickBot="1">
      <c r="A5" s="35">
        <v>3</v>
      </c>
      <c r="B5" s="72" t="s">
        <v>9</v>
      </c>
      <c r="C5" s="69">
        <v>3</v>
      </c>
      <c r="D5" s="35">
        <v>7</v>
      </c>
      <c r="E5" s="36">
        <v>6</v>
      </c>
      <c r="F5" s="83">
        <v>3</v>
      </c>
      <c r="G5" s="83">
        <v>0</v>
      </c>
      <c r="H5" s="3">
        <f t="shared" si="0"/>
        <v>19</v>
      </c>
      <c r="I5" s="2"/>
    </row>
    <row r="6" spans="1:9" ht="15" thickBot="1">
      <c r="A6" s="37">
        <v>4</v>
      </c>
      <c r="B6" s="73" t="s">
        <v>13</v>
      </c>
      <c r="C6" s="70">
        <v>2</v>
      </c>
      <c r="D6" s="37">
        <v>2</v>
      </c>
      <c r="E6" s="38">
        <v>4</v>
      </c>
      <c r="F6" s="74">
        <v>1</v>
      </c>
      <c r="G6" s="74">
        <v>3</v>
      </c>
      <c r="H6" s="3">
        <f t="shared" si="0"/>
        <v>12</v>
      </c>
      <c r="I6" s="2"/>
    </row>
    <row r="7" spans="1:9" ht="15" thickBot="1">
      <c r="A7" s="33">
        <v>5</v>
      </c>
      <c r="B7" s="71" t="s">
        <v>19</v>
      </c>
      <c r="C7" s="68">
        <v>1</v>
      </c>
      <c r="D7" s="33">
        <v>1</v>
      </c>
      <c r="E7" s="34">
        <v>2</v>
      </c>
      <c r="F7" s="67">
        <v>2</v>
      </c>
      <c r="G7" s="67">
        <v>5</v>
      </c>
      <c r="H7" s="3">
        <f t="shared" si="0"/>
        <v>11</v>
      </c>
      <c r="I7" s="2"/>
    </row>
    <row r="8" spans="1:9" ht="15" thickBot="1">
      <c r="A8" s="39" t="s">
        <v>216</v>
      </c>
      <c r="B8" s="73" t="s">
        <v>14</v>
      </c>
      <c r="C8" s="70">
        <v>0</v>
      </c>
      <c r="D8" s="37">
        <v>0</v>
      </c>
      <c r="E8" s="38">
        <v>1</v>
      </c>
      <c r="F8" s="66">
        <v>0</v>
      </c>
      <c r="G8" s="66">
        <v>0</v>
      </c>
      <c r="H8" s="3">
        <f t="shared" si="0"/>
        <v>1</v>
      </c>
      <c r="I8" s="2"/>
    </row>
    <row r="9" spans="1:9" ht="14.25">
      <c r="A9" s="37" t="s">
        <v>216</v>
      </c>
      <c r="B9" s="71" t="s">
        <v>102</v>
      </c>
      <c r="C9" s="70">
        <v>0</v>
      </c>
      <c r="D9" s="37">
        <v>0</v>
      </c>
      <c r="E9" s="38">
        <v>0</v>
      </c>
      <c r="F9" s="66">
        <v>0</v>
      </c>
      <c r="G9" s="66">
        <v>1</v>
      </c>
      <c r="H9" s="3">
        <f t="shared" si="0"/>
        <v>1</v>
      </c>
      <c r="I9" s="2"/>
    </row>
    <row r="10" spans="2:9" ht="12.75">
      <c r="B10" s="11" t="s">
        <v>12</v>
      </c>
      <c r="C10" s="12">
        <f aca="true" t="shared" si="1" ref="C10:H10">SUM(C3:C9)</f>
        <v>18</v>
      </c>
      <c r="D10" s="12">
        <f t="shared" si="1"/>
        <v>20</v>
      </c>
      <c r="E10" s="12">
        <f t="shared" si="1"/>
        <v>31</v>
      </c>
      <c r="F10" s="12">
        <f t="shared" si="1"/>
        <v>18</v>
      </c>
      <c r="G10" s="12">
        <f t="shared" si="1"/>
        <v>18</v>
      </c>
      <c r="H10" s="12">
        <f t="shared" si="1"/>
        <v>105</v>
      </c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</sheetData>
  <sheetProtection/>
  <mergeCells count="1">
    <mergeCell ref="A1:H1"/>
  </mergeCells>
  <printOptions/>
  <pageMargins left="0.75" right="0.75" top="1" bottom="1" header="0.4921259845" footer="0.492125984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96"/>
  <sheetViews>
    <sheetView zoomScale="70" zoomScaleNormal="70" zoomScalePageLayoutView="0" workbookViewId="0" topLeftCell="A1">
      <selection activeCell="A1" sqref="A1:R1"/>
    </sheetView>
  </sheetViews>
  <sheetFormatPr defaultColWidth="9.140625" defaultRowHeight="12.75"/>
  <cols>
    <col min="1" max="1" width="10.7109375" style="0" customWidth="1"/>
    <col min="2" max="2" width="12.00390625" style="0" customWidth="1"/>
    <col min="3" max="3" width="42.00390625" style="0" customWidth="1"/>
    <col min="4" max="4" width="19.140625" style="0" customWidth="1"/>
    <col min="5" max="5" width="5.7109375" style="7" customWidth="1"/>
    <col min="6" max="6" width="19.140625" style="7" customWidth="1"/>
    <col min="7" max="7" width="5.7109375" style="7" customWidth="1"/>
    <col min="8" max="8" width="19.140625" style="9" customWidth="1"/>
    <col min="9" max="9" width="5.7109375" style="7" customWidth="1"/>
    <col min="10" max="10" width="19.00390625" style="9" customWidth="1"/>
    <col min="11" max="11" width="5.7109375" style="7" customWidth="1"/>
    <col min="12" max="12" width="17.8515625" style="9" customWidth="1"/>
    <col min="13" max="13" width="5.7109375" style="7" customWidth="1"/>
    <col min="14" max="14" width="18.7109375" style="7" customWidth="1"/>
    <col min="15" max="15" width="5.7109375" style="7" customWidth="1"/>
    <col min="16" max="16" width="18.8515625" style="0" customWidth="1"/>
    <col min="17" max="17" width="5.7109375" style="0" customWidth="1"/>
    <col min="18" max="18" width="17.8515625" style="0" customWidth="1"/>
    <col min="19" max="19" width="18.57421875" style="80" customWidth="1"/>
    <col min="20" max="20" width="9.28125" style="0" customWidth="1"/>
    <col min="21" max="21" width="15.7109375" style="0" customWidth="1"/>
    <col min="22" max="22" width="15.28125" style="0" customWidth="1"/>
  </cols>
  <sheetData>
    <row r="1" spans="1:22" ht="49.5" customHeight="1" thickBot="1">
      <c r="A1" s="144" t="s">
        <v>218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78"/>
      <c r="T1" s="21"/>
      <c r="U1" s="21"/>
      <c r="V1" s="22"/>
    </row>
    <row r="2" spans="1:22" ht="21" thickTop="1">
      <c r="A2" s="147" t="s">
        <v>6</v>
      </c>
      <c r="B2" s="142" t="s">
        <v>20</v>
      </c>
      <c r="C2" s="149" t="s">
        <v>0</v>
      </c>
      <c r="D2" s="151" t="s">
        <v>120</v>
      </c>
      <c r="E2" s="152"/>
      <c r="F2" s="65" t="s">
        <v>1</v>
      </c>
      <c r="G2" s="65"/>
      <c r="H2" s="153" t="s">
        <v>11</v>
      </c>
      <c r="I2" s="154"/>
      <c r="J2" s="151" t="s">
        <v>3</v>
      </c>
      <c r="K2" s="152"/>
      <c r="L2" s="151" t="s">
        <v>4</v>
      </c>
      <c r="M2" s="155"/>
      <c r="N2" s="145" t="s">
        <v>121</v>
      </c>
      <c r="O2" s="146"/>
      <c r="P2" s="146"/>
      <c r="Q2" s="146"/>
      <c r="R2" s="156" t="s">
        <v>5</v>
      </c>
      <c r="S2" s="79"/>
      <c r="T2" s="14"/>
      <c r="U2" s="14"/>
      <c r="V2" s="14"/>
    </row>
    <row r="3" spans="1:22" ht="15.75">
      <c r="A3" s="148"/>
      <c r="B3" s="143"/>
      <c r="C3" s="150"/>
      <c r="D3" s="25" t="s">
        <v>7</v>
      </c>
      <c r="E3" s="26" t="s">
        <v>10</v>
      </c>
      <c r="F3" s="25" t="s">
        <v>7</v>
      </c>
      <c r="G3" s="26" t="s">
        <v>10</v>
      </c>
      <c r="H3" s="27" t="s">
        <v>7</v>
      </c>
      <c r="I3" s="26" t="s">
        <v>10</v>
      </c>
      <c r="J3" s="27" t="s">
        <v>7</v>
      </c>
      <c r="K3" s="26" t="s">
        <v>10</v>
      </c>
      <c r="L3" s="25" t="s">
        <v>7</v>
      </c>
      <c r="M3" s="28" t="s">
        <v>10</v>
      </c>
      <c r="N3" s="29" t="s">
        <v>7</v>
      </c>
      <c r="O3" s="26" t="s">
        <v>10</v>
      </c>
      <c r="P3" s="25" t="s">
        <v>7</v>
      </c>
      <c r="Q3" s="42" t="s">
        <v>10</v>
      </c>
      <c r="R3" s="157"/>
      <c r="S3" s="25" t="s">
        <v>7</v>
      </c>
      <c r="T3" s="42" t="s">
        <v>10</v>
      </c>
      <c r="U3" s="14"/>
      <c r="V3" s="14"/>
    </row>
    <row r="4" spans="1:23" ht="20.25">
      <c r="A4" s="109" t="s">
        <v>40</v>
      </c>
      <c r="B4" s="109" t="s">
        <v>41</v>
      </c>
      <c r="C4" s="109" t="s">
        <v>16</v>
      </c>
      <c r="D4" s="109" t="s">
        <v>106</v>
      </c>
      <c r="E4" s="110">
        <v>9</v>
      </c>
      <c r="F4" s="109" t="s">
        <v>106</v>
      </c>
      <c r="G4" s="110">
        <v>11</v>
      </c>
      <c r="H4" s="109" t="s">
        <v>106</v>
      </c>
      <c r="I4" s="111">
        <v>11</v>
      </c>
      <c r="J4" s="112" t="s">
        <v>208</v>
      </c>
      <c r="K4" s="113">
        <v>7</v>
      </c>
      <c r="L4" s="114"/>
      <c r="M4" s="115">
        <v>0</v>
      </c>
      <c r="N4" s="109" t="s">
        <v>106</v>
      </c>
      <c r="O4" s="110">
        <v>31</v>
      </c>
      <c r="P4" s="76" t="s">
        <v>208</v>
      </c>
      <c r="Q4" s="47">
        <v>7</v>
      </c>
      <c r="R4" s="116">
        <f aca="true" t="shared" si="0" ref="R4:R35">E4+G4+I4+K4+M4</f>
        <v>38</v>
      </c>
      <c r="S4" s="79"/>
      <c r="T4" s="14"/>
      <c r="U4" s="14"/>
      <c r="V4" s="14">
        <f>IF(R4=(O4+Q4+T4),1,0)</f>
        <v>1</v>
      </c>
      <c r="W4" s="14"/>
    </row>
    <row r="5" spans="1:23" ht="20.25">
      <c r="A5" s="109" t="s">
        <v>34</v>
      </c>
      <c r="B5" s="109" t="s">
        <v>79</v>
      </c>
      <c r="C5" s="109" t="s">
        <v>13</v>
      </c>
      <c r="D5" s="109" t="s">
        <v>115</v>
      </c>
      <c r="E5" s="117">
        <v>9</v>
      </c>
      <c r="F5" s="112" t="s">
        <v>140</v>
      </c>
      <c r="G5" s="117">
        <v>9</v>
      </c>
      <c r="H5" s="109" t="s">
        <v>115</v>
      </c>
      <c r="I5" s="111">
        <v>9</v>
      </c>
      <c r="J5" s="109" t="s">
        <v>115</v>
      </c>
      <c r="K5" s="113">
        <v>5</v>
      </c>
      <c r="L5" s="118"/>
      <c r="M5" s="119">
        <v>0</v>
      </c>
      <c r="N5" s="109" t="s">
        <v>115</v>
      </c>
      <c r="O5" s="117">
        <v>23</v>
      </c>
      <c r="P5" s="76" t="s">
        <v>140</v>
      </c>
      <c r="Q5" s="15">
        <v>9</v>
      </c>
      <c r="R5" s="116">
        <f t="shared" si="0"/>
        <v>32</v>
      </c>
      <c r="S5" s="79"/>
      <c r="T5" s="14"/>
      <c r="V5" s="14">
        <f aca="true" t="shared" si="1" ref="V5:V66">IF(R5=(O5+Q5+T5),1,0)</f>
        <v>1</v>
      </c>
      <c r="W5" s="14"/>
    </row>
    <row r="6" spans="1:23" ht="20.25">
      <c r="A6" s="120" t="s">
        <v>95</v>
      </c>
      <c r="B6" s="120" t="s">
        <v>96</v>
      </c>
      <c r="C6" s="109" t="s">
        <v>15</v>
      </c>
      <c r="D6" s="109" t="s">
        <v>119</v>
      </c>
      <c r="E6" s="110">
        <v>9</v>
      </c>
      <c r="F6" s="110"/>
      <c r="G6" s="110">
        <v>0</v>
      </c>
      <c r="H6" s="109" t="s">
        <v>119</v>
      </c>
      <c r="I6" s="111">
        <v>7</v>
      </c>
      <c r="J6" s="109" t="s">
        <v>118</v>
      </c>
      <c r="K6" s="113">
        <v>7</v>
      </c>
      <c r="L6" s="109" t="s">
        <v>118</v>
      </c>
      <c r="M6" s="119">
        <v>9</v>
      </c>
      <c r="N6" s="121" t="s">
        <v>119</v>
      </c>
      <c r="O6" s="122">
        <v>16</v>
      </c>
      <c r="P6" s="90" t="s">
        <v>118</v>
      </c>
      <c r="Q6" s="61">
        <v>16</v>
      </c>
      <c r="R6" s="116">
        <f t="shared" si="0"/>
        <v>32</v>
      </c>
      <c r="S6" s="79"/>
      <c r="T6" s="14"/>
      <c r="U6" s="13"/>
      <c r="V6" s="14">
        <f t="shared" si="1"/>
        <v>1</v>
      </c>
      <c r="W6" s="14"/>
    </row>
    <row r="7" spans="1:23" ht="20.25">
      <c r="A7" s="109" t="s">
        <v>69</v>
      </c>
      <c r="B7" s="109" t="s">
        <v>70</v>
      </c>
      <c r="C7" s="109" t="s">
        <v>15</v>
      </c>
      <c r="D7" s="109" t="s">
        <v>112</v>
      </c>
      <c r="E7" s="117">
        <v>9</v>
      </c>
      <c r="F7" s="112" t="s">
        <v>128</v>
      </c>
      <c r="G7" s="117">
        <v>7</v>
      </c>
      <c r="H7" s="112" t="s">
        <v>128</v>
      </c>
      <c r="I7" s="111">
        <v>7</v>
      </c>
      <c r="J7" s="112" t="s">
        <v>128</v>
      </c>
      <c r="K7" s="113">
        <v>7</v>
      </c>
      <c r="L7" s="109" t="s">
        <v>112</v>
      </c>
      <c r="M7" s="119">
        <v>1</v>
      </c>
      <c r="N7" s="18" t="s">
        <v>112</v>
      </c>
      <c r="O7" s="15">
        <v>10</v>
      </c>
      <c r="P7" s="112" t="s">
        <v>128</v>
      </c>
      <c r="Q7" s="117">
        <v>21</v>
      </c>
      <c r="R7" s="116">
        <f t="shared" si="0"/>
        <v>31</v>
      </c>
      <c r="S7" s="79"/>
      <c r="T7" s="14"/>
      <c r="U7" s="14"/>
      <c r="V7" s="14">
        <f t="shared" si="1"/>
        <v>1</v>
      </c>
      <c r="W7" s="14"/>
    </row>
    <row r="8" spans="1:23" ht="20.25">
      <c r="A8" s="109" t="s">
        <v>75</v>
      </c>
      <c r="B8" s="109" t="s">
        <v>76</v>
      </c>
      <c r="C8" s="109" t="s">
        <v>16</v>
      </c>
      <c r="D8" s="109" t="s">
        <v>114</v>
      </c>
      <c r="E8" s="110">
        <v>9</v>
      </c>
      <c r="F8" s="110"/>
      <c r="G8" s="110">
        <v>0</v>
      </c>
      <c r="H8" s="109" t="s">
        <v>114</v>
      </c>
      <c r="I8" s="111">
        <v>11</v>
      </c>
      <c r="J8" s="109" t="s">
        <v>114</v>
      </c>
      <c r="K8" s="113">
        <v>9</v>
      </c>
      <c r="L8" s="114"/>
      <c r="M8" s="115">
        <v>0</v>
      </c>
      <c r="N8" s="109" t="s">
        <v>114</v>
      </c>
      <c r="O8" s="110">
        <v>29</v>
      </c>
      <c r="P8" s="18"/>
      <c r="Q8" s="43"/>
      <c r="R8" s="116">
        <f t="shared" si="0"/>
        <v>29</v>
      </c>
      <c r="S8" s="79"/>
      <c r="T8" s="14"/>
      <c r="U8" s="14"/>
      <c r="V8" s="14">
        <f t="shared" si="1"/>
        <v>1</v>
      </c>
      <c r="W8" s="14"/>
    </row>
    <row r="9" spans="1:23" ht="20.25">
      <c r="A9" s="112" t="s">
        <v>125</v>
      </c>
      <c r="B9" s="112" t="s">
        <v>32</v>
      </c>
      <c r="C9" s="109" t="s">
        <v>99</v>
      </c>
      <c r="D9" s="109"/>
      <c r="E9" s="110">
        <v>0</v>
      </c>
      <c r="F9" s="109" t="s">
        <v>104</v>
      </c>
      <c r="G9" s="110">
        <v>9</v>
      </c>
      <c r="H9" s="109" t="s">
        <v>104</v>
      </c>
      <c r="I9" s="110">
        <v>9</v>
      </c>
      <c r="J9" s="109" t="s">
        <v>105</v>
      </c>
      <c r="K9" s="113">
        <v>9</v>
      </c>
      <c r="L9" s="118"/>
      <c r="M9" s="115">
        <v>0</v>
      </c>
      <c r="N9" s="109" t="s">
        <v>104</v>
      </c>
      <c r="O9" s="110">
        <v>18</v>
      </c>
      <c r="P9" s="18" t="s">
        <v>105</v>
      </c>
      <c r="Q9" s="99">
        <v>9</v>
      </c>
      <c r="R9" s="116">
        <f t="shared" si="0"/>
        <v>27</v>
      </c>
      <c r="S9" s="79"/>
      <c r="T9" s="14"/>
      <c r="U9" s="14"/>
      <c r="V9" s="14">
        <f t="shared" si="1"/>
        <v>1</v>
      </c>
      <c r="W9" s="14"/>
    </row>
    <row r="10" spans="1:23" s="13" customFormat="1" ht="20.25">
      <c r="A10" s="109" t="s">
        <v>34</v>
      </c>
      <c r="B10" s="109" t="s">
        <v>35</v>
      </c>
      <c r="C10" s="109" t="s">
        <v>15</v>
      </c>
      <c r="D10" s="109" t="s">
        <v>105</v>
      </c>
      <c r="E10" s="117">
        <v>5</v>
      </c>
      <c r="F10" s="109" t="s">
        <v>106</v>
      </c>
      <c r="G10" s="117">
        <v>3</v>
      </c>
      <c r="H10" s="109" t="s">
        <v>105</v>
      </c>
      <c r="I10" s="111">
        <v>9</v>
      </c>
      <c r="J10" s="109" t="s">
        <v>105</v>
      </c>
      <c r="K10" s="113">
        <v>3</v>
      </c>
      <c r="L10" s="109" t="s">
        <v>106</v>
      </c>
      <c r="M10" s="119">
        <v>7</v>
      </c>
      <c r="N10" s="109" t="s">
        <v>105</v>
      </c>
      <c r="O10" s="117">
        <v>17</v>
      </c>
      <c r="P10" s="18" t="s">
        <v>106</v>
      </c>
      <c r="Q10" s="15">
        <v>10</v>
      </c>
      <c r="R10" s="140">
        <f t="shared" si="0"/>
        <v>27</v>
      </c>
      <c r="S10" s="78"/>
      <c r="T10" s="10"/>
      <c r="U10" s="14"/>
      <c r="V10" s="14">
        <f t="shared" si="1"/>
        <v>1</v>
      </c>
      <c r="W10" s="14"/>
    </row>
    <row r="11" spans="1:23" s="13" customFormat="1" ht="20.25">
      <c r="A11" s="123" t="s">
        <v>64</v>
      </c>
      <c r="B11" s="124" t="s">
        <v>214</v>
      </c>
      <c r="C11" s="112" t="s">
        <v>220</v>
      </c>
      <c r="D11" s="109" t="s">
        <v>111</v>
      </c>
      <c r="E11" s="117">
        <v>9</v>
      </c>
      <c r="F11" s="117"/>
      <c r="G11" s="117">
        <v>0</v>
      </c>
      <c r="H11" s="109" t="s">
        <v>111</v>
      </c>
      <c r="I11" s="111">
        <v>9</v>
      </c>
      <c r="J11" s="109" t="s">
        <v>111</v>
      </c>
      <c r="K11" s="113">
        <v>9</v>
      </c>
      <c r="L11" s="118"/>
      <c r="M11" s="115">
        <v>0</v>
      </c>
      <c r="N11" s="126" t="s">
        <v>111</v>
      </c>
      <c r="O11" s="117">
        <v>27</v>
      </c>
      <c r="P11" s="89"/>
      <c r="Q11" s="101"/>
      <c r="R11" s="116">
        <f t="shared" si="0"/>
        <v>27</v>
      </c>
      <c r="S11" s="79"/>
      <c r="T11" s="14"/>
      <c r="U11" s="14"/>
      <c r="V11" s="14">
        <f t="shared" si="1"/>
        <v>1</v>
      </c>
      <c r="W11" s="14"/>
    </row>
    <row r="12" spans="1:23" s="13" customFormat="1" ht="20.25">
      <c r="A12" s="109" t="s">
        <v>89</v>
      </c>
      <c r="B12" s="109" t="s">
        <v>90</v>
      </c>
      <c r="C12" s="109" t="s">
        <v>15</v>
      </c>
      <c r="D12" s="109" t="s">
        <v>118</v>
      </c>
      <c r="E12" s="117">
        <v>9</v>
      </c>
      <c r="F12" s="109" t="s">
        <v>118</v>
      </c>
      <c r="G12" s="117">
        <v>9</v>
      </c>
      <c r="H12" s="109" t="s">
        <v>118</v>
      </c>
      <c r="I12" s="111">
        <v>3</v>
      </c>
      <c r="J12" s="109" t="s">
        <v>118</v>
      </c>
      <c r="K12" s="113">
        <v>5</v>
      </c>
      <c r="L12" s="125" t="s">
        <v>159</v>
      </c>
      <c r="M12" s="119">
        <v>1</v>
      </c>
      <c r="N12" s="109" t="s">
        <v>118</v>
      </c>
      <c r="O12" s="117">
        <v>26</v>
      </c>
      <c r="P12" s="64" t="s">
        <v>159</v>
      </c>
      <c r="Q12" s="46">
        <v>1</v>
      </c>
      <c r="R12" s="116">
        <f t="shared" si="0"/>
        <v>27</v>
      </c>
      <c r="S12" s="79"/>
      <c r="T12" s="14"/>
      <c r="U12"/>
      <c r="V12" s="14">
        <f t="shared" si="1"/>
        <v>1</v>
      </c>
      <c r="W12" s="14"/>
    </row>
    <row r="13" spans="1:23" s="13" customFormat="1" ht="21" thickBot="1">
      <c r="A13" s="132" t="s">
        <v>55</v>
      </c>
      <c r="B13" s="132" t="s">
        <v>56</v>
      </c>
      <c r="C13" s="132" t="s">
        <v>15</v>
      </c>
      <c r="D13" s="132" t="s">
        <v>109</v>
      </c>
      <c r="E13" s="133">
        <v>7</v>
      </c>
      <c r="F13" s="133"/>
      <c r="G13" s="133">
        <v>0</v>
      </c>
      <c r="H13" s="132" t="s">
        <v>109</v>
      </c>
      <c r="I13" s="134">
        <v>3</v>
      </c>
      <c r="J13" s="132" t="s">
        <v>115</v>
      </c>
      <c r="K13" s="135">
        <v>11</v>
      </c>
      <c r="L13" s="132" t="s">
        <v>115</v>
      </c>
      <c r="M13" s="136">
        <v>5</v>
      </c>
      <c r="N13" s="132" t="s">
        <v>109</v>
      </c>
      <c r="O13" s="133">
        <v>10</v>
      </c>
      <c r="P13" s="137" t="s">
        <v>115</v>
      </c>
      <c r="Q13" s="138">
        <v>16</v>
      </c>
      <c r="R13" s="139">
        <f t="shared" si="0"/>
        <v>26</v>
      </c>
      <c r="S13" s="79"/>
      <c r="T13" s="14"/>
      <c r="U13" s="14"/>
      <c r="V13" s="14">
        <f t="shared" si="1"/>
        <v>1</v>
      </c>
      <c r="W13" s="14"/>
    </row>
    <row r="14" spans="1:23" s="13" customFormat="1" ht="21" thickTop="1">
      <c r="A14" s="54" t="s">
        <v>38</v>
      </c>
      <c r="B14" s="54" t="s">
        <v>39</v>
      </c>
      <c r="C14" s="54" t="s">
        <v>13</v>
      </c>
      <c r="D14" s="54" t="s">
        <v>106</v>
      </c>
      <c r="E14" s="127">
        <v>5</v>
      </c>
      <c r="F14" s="127"/>
      <c r="G14" s="127">
        <v>0</v>
      </c>
      <c r="H14" s="54"/>
      <c r="I14" s="128">
        <v>0</v>
      </c>
      <c r="J14" s="129" t="s">
        <v>107</v>
      </c>
      <c r="K14" s="74">
        <v>7</v>
      </c>
      <c r="L14" s="129" t="s">
        <v>107</v>
      </c>
      <c r="M14" s="53">
        <v>11</v>
      </c>
      <c r="N14" s="54" t="s">
        <v>106</v>
      </c>
      <c r="O14" s="127">
        <v>5</v>
      </c>
      <c r="P14" s="129" t="s">
        <v>107</v>
      </c>
      <c r="Q14" s="130">
        <v>18</v>
      </c>
      <c r="R14" s="131">
        <f t="shared" si="0"/>
        <v>23</v>
      </c>
      <c r="S14" s="79"/>
      <c r="T14" s="14"/>
      <c r="U14" s="14"/>
      <c r="V14" s="14">
        <f t="shared" si="1"/>
        <v>1</v>
      </c>
      <c r="W14" s="14"/>
    </row>
    <row r="15" spans="1:23" s="13" customFormat="1" ht="20.25">
      <c r="A15" s="18" t="s">
        <v>83</v>
      </c>
      <c r="B15" s="18" t="s">
        <v>84</v>
      </c>
      <c r="C15" s="18" t="s">
        <v>9</v>
      </c>
      <c r="D15" s="18" t="s">
        <v>116</v>
      </c>
      <c r="E15" s="15">
        <v>9</v>
      </c>
      <c r="F15" s="18" t="s">
        <v>116</v>
      </c>
      <c r="G15" s="15">
        <v>11</v>
      </c>
      <c r="H15" s="18" t="s">
        <v>116</v>
      </c>
      <c r="I15" s="24">
        <v>1</v>
      </c>
      <c r="J15" s="18" t="s">
        <v>116</v>
      </c>
      <c r="K15" s="46">
        <v>1</v>
      </c>
      <c r="L15" s="40"/>
      <c r="M15" s="48">
        <v>0</v>
      </c>
      <c r="N15" s="18" t="s">
        <v>116</v>
      </c>
      <c r="O15" s="15">
        <v>22</v>
      </c>
      <c r="P15" s="40"/>
      <c r="Q15" s="63"/>
      <c r="R15" s="45">
        <f t="shared" si="0"/>
        <v>22</v>
      </c>
      <c r="S15" s="79"/>
      <c r="T15" s="14"/>
      <c r="U15"/>
      <c r="V15" s="14">
        <f t="shared" si="1"/>
        <v>1</v>
      </c>
      <c r="W15" s="14"/>
    </row>
    <row r="16" spans="1:23" s="13" customFormat="1" ht="20.25">
      <c r="A16" s="18" t="s">
        <v>61</v>
      </c>
      <c r="B16" s="18" t="s">
        <v>63</v>
      </c>
      <c r="C16" s="18" t="s">
        <v>99</v>
      </c>
      <c r="D16" s="18" t="s">
        <v>111</v>
      </c>
      <c r="E16" s="15">
        <v>1</v>
      </c>
      <c r="F16" s="18" t="s">
        <v>112</v>
      </c>
      <c r="G16" s="15">
        <v>3</v>
      </c>
      <c r="H16" s="18" t="s">
        <v>111</v>
      </c>
      <c r="I16" s="8">
        <v>3</v>
      </c>
      <c r="J16" s="18" t="s">
        <v>111</v>
      </c>
      <c r="K16" s="47">
        <v>5</v>
      </c>
      <c r="L16" s="18" t="s">
        <v>111</v>
      </c>
      <c r="M16" s="49">
        <v>9</v>
      </c>
      <c r="N16" s="18" t="s">
        <v>111</v>
      </c>
      <c r="O16" s="15">
        <v>18</v>
      </c>
      <c r="P16" s="18" t="s">
        <v>112</v>
      </c>
      <c r="Q16" s="75">
        <v>3</v>
      </c>
      <c r="R16" s="45">
        <f t="shared" si="0"/>
        <v>21</v>
      </c>
      <c r="S16" s="79"/>
      <c r="T16" s="14"/>
      <c r="U16" s="14"/>
      <c r="V16" s="14">
        <f t="shared" si="1"/>
        <v>1</v>
      </c>
      <c r="W16" s="14"/>
    </row>
    <row r="17" spans="1:23" s="13" customFormat="1" ht="20.25">
      <c r="A17" s="18" t="s">
        <v>71</v>
      </c>
      <c r="B17" s="18" t="s">
        <v>72</v>
      </c>
      <c r="C17" s="18" t="s">
        <v>15</v>
      </c>
      <c r="D17" s="18" t="s">
        <v>113</v>
      </c>
      <c r="E17" s="19">
        <v>7</v>
      </c>
      <c r="F17" s="19"/>
      <c r="G17" s="19">
        <v>0</v>
      </c>
      <c r="H17" s="18" t="s">
        <v>113</v>
      </c>
      <c r="I17" s="19">
        <v>7</v>
      </c>
      <c r="J17" s="18" t="s">
        <v>119</v>
      </c>
      <c r="K17" s="47">
        <v>7</v>
      </c>
      <c r="L17" s="40"/>
      <c r="M17" s="49">
        <v>0</v>
      </c>
      <c r="N17" s="18" t="s">
        <v>113</v>
      </c>
      <c r="O17" s="19">
        <v>14</v>
      </c>
      <c r="P17" s="18" t="s">
        <v>119</v>
      </c>
      <c r="Q17" s="99">
        <v>7</v>
      </c>
      <c r="R17" s="45">
        <f t="shared" si="0"/>
        <v>21</v>
      </c>
      <c r="S17" s="79"/>
      <c r="T17" s="14"/>
      <c r="U17" s="14"/>
      <c r="V17" s="14">
        <f t="shared" si="1"/>
        <v>1</v>
      </c>
      <c r="W17" s="14"/>
    </row>
    <row r="18" spans="1:23" s="13" customFormat="1" ht="20.25">
      <c r="A18" s="18" t="s">
        <v>46</v>
      </c>
      <c r="B18" s="18" t="s">
        <v>52</v>
      </c>
      <c r="C18" s="18" t="s">
        <v>16</v>
      </c>
      <c r="D18" s="18" t="s">
        <v>108</v>
      </c>
      <c r="E18" s="15">
        <v>5</v>
      </c>
      <c r="F18" s="18" t="s">
        <v>108</v>
      </c>
      <c r="G18" s="15">
        <v>5</v>
      </c>
      <c r="H18" s="18" t="s">
        <v>108</v>
      </c>
      <c r="I18" s="8">
        <v>1</v>
      </c>
      <c r="J18" s="76" t="s">
        <v>140</v>
      </c>
      <c r="K18" s="47">
        <v>3</v>
      </c>
      <c r="L18" s="76" t="s">
        <v>140</v>
      </c>
      <c r="M18" s="48">
        <v>5</v>
      </c>
      <c r="N18" s="18" t="s">
        <v>108</v>
      </c>
      <c r="O18" s="15">
        <v>11</v>
      </c>
      <c r="P18" s="76" t="s">
        <v>140</v>
      </c>
      <c r="Q18" s="47">
        <v>8</v>
      </c>
      <c r="R18" s="45">
        <f t="shared" si="0"/>
        <v>19</v>
      </c>
      <c r="S18" s="79"/>
      <c r="T18" s="14"/>
      <c r="U18" s="14"/>
      <c r="V18" s="14">
        <f t="shared" si="1"/>
        <v>1</v>
      </c>
      <c r="W18" s="14"/>
    </row>
    <row r="19" spans="1:23" s="13" customFormat="1" ht="18">
      <c r="A19" s="76" t="s">
        <v>46</v>
      </c>
      <c r="B19" s="76" t="s">
        <v>130</v>
      </c>
      <c r="C19" s="18" t="s">
        <v>16</v>
      </c>
      <c r="D19" s="18"/>
      <c r="E19" s="15">
        <v>0</v>
      </c>
      <c r="F19" s="18" t="s">
        <v>108</v>
      </c>
      <c r="G19" s="15">
        <v>9</v>
      </c>
      <c r="H19" s="18" t="s">
        <v>109</v>
      </c>
      <c r="I19" s="8">
        <v>7</v>
      </c>
      <c r="J19" s="18" t="s">
        <v>115</v>
      </c>
      <c r="K19" s="47">
        <v>3</v>
      </c>
      <c r="L19" s="17"/>
      <c r="M19" s="48">
        <v>0</v>
      </c>
      <c r="N19" s="18" t="s">
        <v>108</v>
      </c>
      <c r="O19" s="15">
        <v>9</v>
      </c>
      <c r="P19" s="18" t="s">
        <v>109</v>
      </c>
      <c r="Q19" s="43">
        <v>7</v>
      </c>
      <c r="R19" s="45">
        <f t="shared" si="0"/>
        <v>19</v>
      </c>
      <c r="S19" s="107" t="s">
        <v>115</v>
      </c>
      <c r="T19" s="108">
        <v>3</v>
      </c>
      <c r="U19" s="14"/>
      <c r="V19" s="14">
        <f t="shared" si="1"/>
        <v>1</v>
      </c>
      <c r="W19" s="14"/>
    </row>
    <row r="20" spans="1:23" s="13" customFormat="1" ht="20.25">
      <c r="A20" s="18" t="s">
        <v>59</v>
      </c>
      <c r="B20" s="18" t="s">
        <v>60</v>
      </c>
      <c r="C20" s="18" t="s">
        <v>18</v>
      </c>
      <c r="D20" s="18" t="s">
        <v>110</v>
      </c>
      <c r="E20" s="19">
        <v>1</v>
      </c>
      <c r="F20" s="18" t="s">
        <v>110</v>
      </c>
      <c r="G20" s="19">
        <v>3</v>
      </c>
      <c r="H20" s="18" t="s">
        <v>110</v>
      </c>
      <c r="I20" s="8">
        <v>5</v>
      </c>
      <c r="J20" s="18" t="s">
        <v>110</v>
      </c>
      <c r="K20" s="47">
        <v>7</v>
      </c>
      <c r="L20" s="76" t="s">
        <v>145</v>
      </c>
      <c r="M20" s="49">
        <v>3</v>
      </c>
      <c r="N20" s="18" t="s">
        <v>110</v>
      </c>
      <c r="O20" s="19">
        <v>19</v>
      </c>
      <c r="P20" s="41"/>
      <c r="Q20" s="17"/>
      <c r="R20" s="45">
        <f t="shared" si="0"/>
        <v>19</v>
      </c>
      <c r="S20" s="79"/>
      <c r="T20" s="14"/>
      <c r="U20" s="14"/>
      <c r="V20" s="14">
        <f t="shared" si="1"/>
        <v>1</v>
      </c>
      <c r="W20" s="14"/>
    </row>
    <row r="21" spans="1:23" s="13" customFormat="1" ht="20.25">
      <c r="A21" s="18" t="s">
        <v>48</v>
      </c>
      <c r="B21" s="18" t="s">
        <v>49</v>
      </c>
      <c r="C21" s="18" t="s">
        <v>9</v>
      </c>
      <c r="D21" s="18" t="s">
        <v>107</v>
      </c>
      <c r="E21" s="15">
        <v>9</v>
      </c>
      <c r="F21" s="18" t="s">
        <v>107</v>
      </c>
      <c r="G21" s="15">
        <v>7</v>
      </c>
      <c r="H21" s="18"/>
      <c r="I21" s="8">
        <v>0</v>
      </c>
      <c r="J21" s="18" t="s">
        <v>107</v>
      </c>
      <c r="K21" s="47">
        <v>1</v>
      </c>
      <c r="L21" s="41"/>
      <c r="M21" s="49">
        <v>0</v>
      </c>
      <c r="N21" s="18" t="s">
        <v>107</v>
      </c>
      <c r="O21" s="15">
        <v>17</v>
      </c>
      <c r="P21" s="18"/>
      <c r="Q21" s="75"/>
      <c r="R21" s="45">
        <f t="shared" si="0"/>
        <v>17</v>
      </c>
      <c r="S21" s="79"/>
      <c r="T21" s="14"/>
      <c r="U21" s="14"/>
      <c r="V21" s="14">
        <f t="shared" si="1"/>
        <v>1</v>
      </c>
      <c r="W21" s="14"/>
    </row>
    <row r="22" spans="1:23" s="13" customFormat="1" ht="20.25">
      <c r="A22" s="76" t="s">
        <v>122</v>
      </c>
      <c r="B22" s="76" t="s">
        <v>123</v>
      </c>
      <c r="C22" s="76" t="s">
        <v>100</v>
      </c>
      <c r="D22" s="18"/>
      <c r="E22" s="19">
        <v>0</v>
      </c>
      <c r="F22" s="18" t="s">
        <v>110</v>
      </c>
      <c r="G22" s="19">
        <v>7</v>
      </c>
      <c r="H22" s="18" t="s">
        <v>110</v>
      </c>
      <c r="I22" s="8">
        <v>7</v>
      </c>
      <c r="J22" s="18" t="s">
        <v>110</v>
      </c>
      <c r="K22" s="47">
        <v>3</v>
      </c>
      <c r="L22" s="17"/>
      <c r="M22" s="49">
        <v>0</v>
      </c>
      <c r="N22" s="18" t="s">
        <v>110</v>
      </c>
      <c r="O22" s="19">
        <v>17</v>
      </c>
      <c r="P22" s="41"/>
      <c r="Q22" s="44"/>
      <c r="R22" s="45">
        <f t="shared" si="0"/>
        <v>17</v>
      </c>
      <c r="S22" s="79"/>
      <c r="T22" s="14"/>
      <c r="U22" s="14"/>
      <c r="V22" s="14">
        <f t="shared" si="1"/>
        <v>1</v>
      </c>
      <c r="W22" s="14"/>
    </row>
    <row r="23" spans="1:23" s="13" customFormat="1" ht="20.25">
      <c r="A23" s="18" t="s">
        <v>77</v>
      </c>
      <c r="B23" s="18" t="s">
        <v>78</v>
      </c>
      <c r="C23" s="18" t="s">
        <v>15</v>
      </c>
      <c r="D23" s="18" t="s">
        <v>114</v>
      </c>
      <c r="E23" s="19">
        <v>1</v>
      </c>
      <c r="F23" s="76" t="s">
        <v>140</v>
      </c>
      <c r="G23" s="19">
        <v>7</v>
      </c>
      <c r="H23" s="76" t="s">
        <v>140</v>
      </c>
      <c r="I23" s="8">
        <v>1</v>
      </c>
      <c r="J23" s="76" t="s">
        <v>140</v>
      </c>
      <c r="K23" s="47">
        <v>7</v>
      </c>
      <c r="L23" s="76" t="s">
        <v>140</v>
      </c>
      <c r="M23" s="49">
        <v>1</v>
      </c>
      <c r="N23" s="18" t="s">
        <v>114</v>
      </c>
      <c r="O23" s="19">
        <v>1</v>
      </c>
      <c r="P23" s="76" t="s">
        <v>140</v>
      </c>
      <c r="Q23" s="19">
        <v>16</v>
      </c>
      <c r="R23" s="45">
        <f t="shared" si="0"/>
        <v>17</v>
      </c>
      <c r="S23" s="79"/>
      <c r="T23" s="14"/>
      <c r="U23"/>
      <c r="V23" s="14">
        <f t="shared" si="1"/>
        <v>1</v>
      </c>
      <c r="W23" s="14"/>
    </row>
    <row r="24" spans="1:23" s="13" customFormat="1" ht="20.25">
      <c r="A24" s="18" t="s">
        <v>97</v>
      </c>
      <c r="B24" s="18" t="s">
        <v>98</v>
      </c>
      <c r="C24" s="18" t="s">
        <v>15</v>
      </c>
      <c r="D24" s="18" t="s">
        <v>119</v>
      </c>
      <c r="E24" s="19">
        <v>5</v>
      </c>
      <c r="F24" s="18" t="s">
        <v>119</v>
      </c>
      <c r="G24" s="19">
        <v>3</v>
      </c>
      <c r="H24" s="64" t="s">
        <v>165</v>
      </c>
      <c r="I24" s="8">
        <v>9</v>
      </c>
      <c r="J24" s="17"/>
      <c r="K24" s="47">
        <v>0</v>
      </c>
      <c r="L24" s="17"/>
      <c r="M24" s="48">
        <v>0</v>
      </c>
      <c r="N24" s="18" t="s">
        <v>119</v>
      </c>
      <c r="O24" s="19">
        <v>8</v>
      </c>
      <c r="P24" s="64" t="s">
        <v>165</v>
      </c>
      <c r="Q24" s="43">
        <v>9</v>
      </c>
      <c r="R24" s="45">
        <f t="shared" si="0"/>
        <v>17</v>
      </c>
      <c r="S24" s="79"/>
      <c r="T24" s="14"/>
      <c r="V24" s="14">
        <f t="shared" si="1"/>
        <v>1</v>
      </c>
      <c r="W24" s="14"/>
    </row>
    <row r="25" spans="1:23" s="13" customFormat="1" ht="18">
      <c r="A25" s="18" t="s">
        <v>29</v>
      </c>
      <c r="B25" s="18" t="s">
        <v>30</v>
      </c>
      <c r="C25" s="18" t="s">
        <v>9</v>
      </c>
      <c r="D25" s="18" t="s">
        <v>104</v>
      </c>
      <c r="E25" s="19">
        <v>3</v>
      </c>
      <c r="F25" s="18" t="s">
        <v>104</v>
      </c>
      <c r="G25" s="19">
        <v>3</v>
      </c>
      <c r="H25" s="18" t="s">
        <v>105</v>
      </c>
      <c r="I25" s="19">
        <v>5</v>
      </c>
      <c r="J25" s="18" t="s">
        <v>106</v>
      </c>
      <c r="K25" s="47">
        <v>5</v>
      </c>
      <c r="L25" s="17"/>
      <c r="M25" s="49">
        <v>0</v>
      </c>
      <c r="N25" s="18" t="s">
        <v>104</v>
      </c>
      <c r="O25" s="19">
        <v>6</v>
      </c>
      <c r="P25" s="18" t="s">
        <v>105</v>
      </c>
      <c r="Q25" s="19">
        <v>5</v>
      </c>
      <c r="R25" s="45">
        <f t="shared" si="0"/>
        <v>16</v>
      </c>
      <c r="S25" s="107" t="s">
        <v>106</v>
      </c>
      <c r="T25" s="108">
        <v>5</v>
      </c>
      <c r="U25" s="14"/>
      <c r="V25" s="14">
        <f t="shared" si="1"/>
        <v>1</v>
      </c>
      <c r="W25" s="14"/>
    </row>
    <row r="26" spans="1:23" s="13" customFormat="1" ht="20.25">
      <c r="A26" s="76" t="s">
        <v>132</v>
      </c>
      <c r="B26" s="76" t="s">
        <v>133</v>
      </c>
      <c r="C26" s="76" t="s">
        <v>102</v>
      </c>
      <c r="D26" s="18"/>
      <c r="E26" s="19">
        <v>0</v>
      </c>
      <c r="F26" s="18" t="s">
        <v>118</v>
      </c>
      <c r="G26" s="19">
        <v>3</v>
      </c>
      <c r="H26" s="64" t="s">
        <v>159</v>
      </c>
      <c r="I26" s="8">
        <v>5</v>
      </c>
      <c r="J26" s="76" t="s">
        <v>117</v>
      </c>
      <c r="K26" s="47">
        <v>7</v>
      </c>
      <c r="L26" s="64" t="s">
        <v>159</v>
      </c>
      <c r="M26" s="48">
        <v>1</v>
      </c>
      <c r="N26" s="18" t="s">
        <v>118</v>
      </c>
      <c r="O26" s="19">
        <v>3</v>
      </c>
      <c r="P26" s="64" t="s">
        <v>159</v>
      </c>
      <c r="Q26" s="8">
        <v>13</v>
      </c>
      <c r="R26" s="45">
        <f t="shared" si="0"/>
        <v>16</v>
      </c>
      <c r="S26" s="79"/>
      <c r="T26" s="14"/>
      <c r="U26"/>
      <c r="V26" s="14">
        <f t="shared" si="1"/>
        <v>1</v>
      </c>
      <c r="W26" s="14"/>
    </row>
    <row r="27" spans="1:23" s="13" customFormat="1" ht="20.25">
      <c r="A27" s="18" t="s">
        <v>31</v>
      </c>
      <c r="B27" s="18" t="s">
        <v>32</v>
      </c>
      <c r="C27" s="18" t="s">
        <v>99</v>
      </c>
      <c r="D27" s="18" t="s">
        <v>104</v>
      </c>
      <c r="E27" s="19">
        <v>11</v>
      </c>
      <c r="F27" s="19"/>
      <c r="G27" s="19">
        <v>0</v>
      </c>
      <c r="H27" s="64" t="s">
        <v>150</v>
      </c>
      <c r="I27" s="19">
        <v>3</v>
      </c>
      <c r="J27" s="41"/>
      <c r="K27" s="47">
        <v>0</v>
      </c>
      <c r="L27" s="17"/>
      <c r="M27" s="49">
        <v>0</v>
      </c>
      <c r="N27" s="18" t="s">
        <v>104</v>
      </c>
      <c r="O27" s="19">
        <v>11</v>
      </c>
      <c r="P27" s="64" t="s">
        <v>150</v>
      </c>
      <c r="Q27" s="77">
        <v>3</v>
      </c>
      <c r="R27" s="45">
        <f t="shared" si="0"/>
        <v>14</v>
      </c>
      <c r="S27" s="79"/>
      <c r="T27" s="14"/>
      <c r="U27" s="14"/>
      <c r="V27" s="14">
        <f t="shared" si="1"/>
        <v>1</v>
      </c>
      <c r="W27" s="14"/>
    </row>
    <row r="28" spans="1:23" s="13" customFormat="1" ht="20.25">
      <c r="A28" s="18" t="s">
        <v>65</v>
      </c>
      <c r="B28" s="18" t="s">
        <v>66</v>
      </c>
      <c r="C28" s="18" t="s">
        <v>9</v>
      </c>
      <c r="D28" s="18" t="s">
        <v>112</v>
      </c>
      <c r="E28" s="19">
        <v>1</v>
      </c>
      <c r="F28" s="18" t="s">
        <v>112</v>
      </c>
      <c r="G28" s="19">
        <v>7</v>
      </c>
      <c r="H28" s="76" t="s">
        <v>128</v>
      </c>
      <c r="I28" s="8">
        <v>3</v>
      </c>
      <c r="J28" s="76" t="s">
        <v>128</v>
      </c>
      <c r="K28" s="47">
        <v>3</v>
      </c>
      <c r="L28" s="40"/>
      <c r="M28" s="49">
        <v>0</v>
      </c>
      <c r="N28" s="18" t="s">
        <v>112</v>
      </c>
      <c r="O28" s="19">
        <v>8</v>
      </c>
      <c r="P28" s="76" t="s">
        <v>128</v>
      </c>
      <c r="Q28" s="8">
        <v>6</v>
      </c>
      <c r="R28" s="45">
        <f t="shared" si="0"/>
        <v>14</v>
      </c>
      <c r="S28" s="79"/>
      <c r="T28" s="14"/>
      <c r="U28" s="14"/>
      <c r="V28" s="14">
        <f t="shared" si="1"/>
        <v>1</v>
      </c>
      <c r="W28" s="14"/>
    </row>
    <row r="29" spans="1:23" s="13" customFormat="1" ht="20.25">
      <c r="A29" s="64" t="s">
        <v>46</v>
      </c>
      <c r="B29" s="64" t="s">
        <v>181</v>
      </c>
      <c r="C29" s="64" t="s">
        <v>99</v>
      </c>
      <c r="D29" s="18"/>
      <c r="E29" s="15">
        <v>0</v>
      </c>
      <c r="F29" s="76"/>
      <c r="G29" s="15">
        <v>0</v>
      </c>
      <c r="H29" s="18" t="s">
        <v>115</v>
      </c>
      <c r="I29" s="8">
        <v>5</v>
      </c>
      <c r="J29" s="41"/>
      <c r="K29" s="47">
        <v>0</v>
      </c>
      <c r="L29" s="18" t="s">
        <v>115</v>
      </c>
      <c r="M29" s="48">
        <v>9</v>
      </c>
      <c r="N29" s="18" t="s">
        <v>115</v>
      </c>
      <c r="O29" s="8">
        <v>14</v>
      </c>
      <c r="P29" s="76"/>
      <c r="Q29" s="75"/>
      <c r="R29" s="45">
        <f t="shared" si="0"/>
        <v>14</v>
      </c>
      <c r="S29" s="79"/>
      <c r="T29" s="14"/>
      <c r="U29"/>
      <c r="V29" s="14">
        <f t="shared" si="1"/>
        <v>1</v>
      </c>
      <c r="W29" s="14"/>
    </row>
    <row r="30" spans="1:23" s="13" customFormat="1" ht="20.25">
      <c r="A30" s="18" t="s">
        <v>53</v>
      </c>
      <c r="B30" s="18" t="s">
        <v>85</v>
      </c>
      <c r="C30" s="18" t="s">
        <v>9</v>
      </c>
      <c r="D30" s="18" t="s">
        <v>116</v>
      </c>
      <c r="E30" s="15">
        <v>5</v>
      </c>
      <c r="F30" s="15"/>
      <c r="G30" s="15">
        <v>0</v>
      </c>
      <c r="H30" s="18" t="s">
        <v>116</v>
      </c>
      <c r="I30" s="24">
        <v>9</v>
      </c>
      <c r="J30" s="16"/>
      <c r="K30" s="46">
        <v>0</v>
      </c>
      <c r="L30" s="40"/>
      <c r="M30" s="48">
        <v>0</v>
      </c>
      <c r="N30" s="18" t="s">
        <v>116</v>
      </c>
      <c r="O30" s="15">
        <v>14</v>
      </c>
      <c r="P30" s="40"/>
      <c r="Q30" s="63"/>
      <c r="R30" s="45">
        <f t="shared" si="0"/>
        <v>14</v>
      </c>
      <c r="S30" s="79"/>
      <c r="T30" s="14"/>
      <c r="U30"/>
      <c r="V30" s="14">
        <f t="shared" si="1"/>
        <v>1</v>
      </c>
      <c r="W30" s="14"/>
    </row>
    <row r="31" spans="1:23" s="13" customFormat="1" ht="20.25">
      <c r="A31" s="18" t="s">
        <v>93</v>
      </c>
      <c r="B31" s="18" t="s">
        <v>94</v>
      </c>
      <c r="C31" s="18" t="s">
        <v>15</v>
      </c>
      <c r="D31" s="18" t="s">
        <v>118</v>
      </c>
      <c r="E31" s="19">
        <v>5</v>
      </c>
      <c r="F31" s="18" t="s">
        <v>118</v>
      </c>
      <c r="G31" s="19">
        <v>5</v>
      </c>
      <c r="H31" s="18" t="s">
        <v>119</v>
      </c>
      <c r="I31" s="8">
        <v>3</v>
      </c>
      <c r="J31" s="17"/>
      <c r="K31" s="47">
        <v>0</v>
      </c>
      <c r="L31" s="17"/>
      <c r="M31" s="48">
        <v>0</v>
      </c>
      <c r="N31" s="18" t="s">
        <v>118</v>
      </c>
      <c r="O31" s="19">
        <v>10</v>
      </c>
      <c r="P31" s="18" t="s">
        <v>119</v>
      </c>
      <c r="Q31" s="43">
        <v>3</v>
      </c>
      <c r="R31" s="45">
        <f t="shared" si="0"/>
        <v>13</v>
      </c>
      <c r="S31" s="79"/>
      <c r="T31" s="14"/>
      <c r="U31"/>
      <c r="V31" s="14">
        <f t="shared" si="1"/>
        <v>1</v>
      </c>
      <c r="W31" s="14"/>
    </row>
    <row r="32" spans="1:23" s="13" customFormat="1" ht="20.25">
      <c r="A32" s="76" t="s">
        <v>198</v>
      </c>
      <c r="B32" s="76" t="s">
        <v>199</v>
      </c>
      <c r="C32" s="76" t="s">
        <v>15</v>
      </c>
      <c r="D32" s="18"/>
      <c r="E32" s="19">
        <v>0</v>
      </c>
      <c r="F32" s="18"/>
      <c r="G32" s="19">
        <v>0</v>
      </c>
      <c r="H32" s="18"/>
      <c r="I32" s="8">
        <v>0</v>
      </c>
      <c r="J32" s="18" t="s">
        <v>103</v>
      </c>
      <c r="K32" s="47">
        <v>9</v>
      </c>
      <c r="L32" s="18" t="s">
        <v>103</v>
      </c>
      <c r="M32" s="49">
        <v>3</v>
      </c>
      <c r="N32" s="18" t="s">
        <v>103</v>
      </c>
      <c r="O32" s="47">
        <v>12</v>
      </c>
      <c r="P32" s="64"/>
      <c r="Q32" s="77"/>
      <c r="R32" s="45">
        <f t="shared" si="0"/>
        <v>12</v>
      </c>
      <c r="S32" s="79"/>
      <c r="T32" s="14"/>
      <c r="U32" s="14"/>
      <c r="V32" s="14">
        <f t="shared" si="1"/>
        <v>1</v>
      </c>
      <c r="W32" s="14"/>
    </row>
    <row r="33" spans="1:23" s="13" customFormat="1" ht="20.25">
      <c r="A33" s="18" t="s">
        <v>61</v>
      </c>
      <c r="B33" s="18" t="s">
        <v>62</v>
      </c>
      <c r="C33" s="18" t="s">
        <v>13</v>
      </c>
      <c r="D33" s="18" t="s">
        <v>111</v>
      </c>
      <c r="E33" s="19">
        <v>1</v>
      </c>
      <c r="F33" s="18" t="s">
        <v>111</v>
      </c>
      <c r="G33" s="19">
        <v>7</v>
      </c>
      <c r="H33" s="18" t="s">
        <v>111</v>
      </c>
      <c r="I33" s="8">
        <v>1</v>
      </c>
      <c r="J33" s="41"/>
      <c r="K33" s="47">
        <v>0</v>
      </c>
      <c r="L33" s="18" t="s">
        <v>111</v>
      </c>
      <c r="M33" s="49">
        <v>3</v>
      </c>
      <c r="N33" s="18" t="s">
        <v>111</v>
      </c>
      <c r="O33" s="19">
        <v>12</v>
      </c>
      <c r="P33" s="41"/>
      <c r="Q33" s="17"/>
      <c r="R33" s="45">
        <f t="shared" si="0"/>
        <v>12</v>
      </c>
      <c r="S33" s="79"/>
      <c r="T33" s="14"/>
      <c r="U33" s="10"/>
      <c r="V33" s="14">
        <f t="shared" si="1"/>
        <v>1</v>
      </c>
      <c r="W33" s="14"/>
    </row>
    <row r="34" spans="1:23" s="13" customFormat="1" ht="20.25">
      <c r="A34" s="64" t="s">
        <v>154</v>
      </c>
      <c r="B34" s="64" t="s">
        <v>180</v>
      </c>
      <c r="C34" s="64" t="s">
        <v>9</v>
      </c>
      <c r="D34" s="18"/>
      <c r="E34" s="19">
        <v>0</v>
      </c>
      <c r="F34" s="76"/>
      <c r="G34" s="19">
        <v>0</v>
      </c>
      <c r="H34" s="76" t="s">
        <v>140</v>
      </c>
      <c r="I34" s="8">
        <v>1</v>
      </c>
      <c r="J34" s="76" t="s">
        <v>140</v>
      </c>
      <c r="K34" s="47">
        <v>11</v>
      </c>
      <c r="L34" s="41"/>
      <c r="M34" s="49">
        <v>0</v>
      </c>
      <c r="N34" s="76" t="s">
        <v>140</v>
      </c>
      <c r="O34" s="8">
        <v>12</v>
      </c>
      <c r="P34" s="76"/>
      <c r="Q34" s="19"/>
      <c r="R34" s="45">
        <f t="shared" si="0"/>
        <v>12</v>
      </c>
      <c r="S34" s="106"/>
      <c r="T34" s="17"/>
      <c r="U34"/>
      <c r="V34" s="14">
        <f t="shared" si="1"/>
        <v>1</v>
      </c>
      <c r="W34" s="14"/>
    </row>
    <row r="35" spans="1:23" s="13" customFormat="1" ht="20.25">
      <c r="A35" s="18" t="s">
        <v>87</v>
      </c>
      <c r="B35" s="18" t="s">
        <v>88</v>
      </c>
      <c r="C35" s="18" t="s">
        <v>102</v>
      </c>
      <c r="D35" s="18" t="s">
        <v>117</v>
      </c>
      <c r="E35" s="15">
        <v>3</v>
      </c>
      <c r="F35" s="15"/>
      <c r="G35" s="15">
        <v>0</v>
      </c>
      <c r="H35" s="18" t="s">
        <v>117</v>
      </c>
      <c r="I35" s="8">
        <v>3</v>
      </c>
      <c r="J35" s="18" t="s">
        <v>117</v>
      </c>
      <c r="K35" s="47">
        <v>3</v>
      </c>
      <c r="L35" s="18" t="s">
        <v>117</v>
      </c>
      <c r="M35" s="48">
        <v>3</v>
      </c>
      <c r="N35" s="18" t="s">
        <v>117</v>
      </c>
      <c r="O35" s="15">
        <v>12</v>
      </c>
      <c r="P35" s="18"/>
      <c r="Q35" s="8"/>
      <c r="R35" s="45">
        <f t="shared" si="0"/>
        <v>12</v>
      </c>
      <c r="S35" s="79"/>
      <c r="T35" s="14"/>
      <c r="U35"/>
      <c r="V35" s="14">
        <f t="shared" si="1"/>
        <v>1</v>
      </c>
      <c r="W35" s="14"/>
    </row>
    <row r="36" spans="1:23" s="13" customFormat="1" ht="20.25">
      <c r="A36" s="91" t="s">
        <v>24</v>
      </c>
      <c r="B36" s="91" t="s">
        <v>213</v>
      </c>
      <c r="C36" s="76" t="s">
        <v>217</v>
      </c>
      <c r="D36" s="18"/>
      <c r="E36" s="19">
        <v>0</v>
      </c>
      <c r="F36" s="18" t="s">
        <v>103</v>
      </c>
      <c r="G36" s="19">
        <v>1</v>
      </c>
      <c r="H36" s="18" t="s">
        <v>103</v>
      </c>
      <c r="I36" s="8">
        <v>7</v>
      </c>
      <c r="J36" s="18" t="s">
        <v>103</v>
      </c>
      <c r="K36" s="47">
        <v>3</v>
      </c>
      <c r="L36" s="41"/>
      <c r="M36" s="49">
        <v>0</v>
      </c>
      <c r="N36" s="89" t="s">
        <v>103</v>
      </c>
      <c r="O36" s="89">
        <v>11</v>
      </c>
      <c r="P36" s="96"/>
      <c r="Q36" s="89"/>
      <c r="R36" s="45">
        <f aca="true" t="shared" si="2" ref="R36:R67">E36+G36+I36+K36+M36</f>
        <v>11</v>
      </c>
      <c r="S36" s="79"/>
      <c r="T36" s="14"/>
      <c r="U36" s="14"/>
      <c r="V36" s="14">
        <f t="shared" si="1"/>
        <v>1</v>
      </c>
      <c r="W36" s="14"/>
    </row>
    <row r="37" spans="1:23" s="13" customFormat="1" ht="20.25">
      <c r="A37" s="18" t="s">
        <v>44</v>
      </c>
      <c r="B37" s="18" t="s">
        <v>45</v>
      </c>
      <c r="C37" s="18" t="s">
        <v>9</v>
      </c>
      <c r="D37" s="18" t="s">
        <v>107</v>
      </c>
      <c r="E37" s="15">
        <v>5</v>
      </c>
      <c r="F37" s="18" t="s">
        <v>106</v>
      </c>
      <c r="G37" s="15">
        <v>5</v>
      </c>
      <c r="H37" s="18" t="s">
        <v>106</v>
      </c>
      <c r="I37" s="8">
        <v>1</v>
      </c>
      <c r="J37" s="17"/>
      <c r="K37" s="47">
        <v>0</v>
      </c>
      <c r="L37" s="40"/>
      <c r="M37" s="49">
        <v>0</v>
      </c>
      <c r="N37" s="18" t="s">
        <v>107</v>
      </c>
      <c r="O37" s="15">
        <v>5</v>
      </c>
      <c r="P37" s="18" t="s">
        <v>106</v>
      </c>
      <c r="Q37" s="43">
        <v>6</v>
      </c>
      <c r="R37" s="45">
        <f t="shared" si="2"/>
        <v>11</v>
      </c>
      <c r="S37" s="79"/>
      <c r="T37" s="14"/>
      <c r="U37" s="14"/>
      <c r="V37" s="14">
        <f t="shared" si="1"/>
        <v>1</v>
      </c>
      <c r="W37" s="14"/>
    </row>
    <row r="38" spans="1:23" s="13" customFormat="1" ht="20.25">
      <c r="A38" s="18" t="s">
        <v>53</v>
      </c>
      <c r="B38" s="18" t="s">
        <v>54</v>
      </c>
      <c r="C38" s="18" t="s">
        <v>9</v>
      </c>
      <c r="D38" s="18" t="s">
        <v>108</v>
      </c>
      <c r="E38" s="15">
        <v>1</v>
      </c>
      <c r="F38" s="15"/>
      <c r="G38" s="15">
        <v>0</v>
      </c>
      <c r="H38" s="18" t="s">
        <v>108</v>
      </c>
      <c r="I38" s="8">
        <v>1</v>
      </c>
      <c r="J38" s="76" t="s">
        <v>203</v>
      </c>
      <c r="K38" s="47">
        <v>9</v>
      </c>
      <c r="L38" s="17"/>
      <c r="M38" s="48">
        <v>0</v>
      </c>
      <c r="N38" s="18" t="s">
        <v>108</v>
      </c>
      <c r="O38" s="15">
        <v>2</v>
      </c>
      <c r="P38" s="76" t="s">
        <v>203</v>
      </c>
      <c r="Q38" s="99">
        <v>9</v>
      </c>
      <c r="R38" s="45">
        <f t="shared" si="2"/>
        <v>11</v>
      </c>
      <c r="S38" s="79"/>
      <c r="T38" s="14"/>
      <c r="U38" s="14"/>
      <c r="V38" s="14">
        <f t="shared" si="1"/>
        <v>1</v>
      </c>
      <c r="W38" s="14"/>
    </row>
    <row r="39" spans="1:23" s="13" customFormat="1" ht="20.25">
      <c r="A39" s="64" t="s">
        <v>158</v>
      </c>
      <c r="B39" s="64" t="s">
        <v>66</v>
      </c>
      <c r="C39" s="64" t="s">
        <v>139</v>
      </c>
      <c r="D39" s="18"/>
      <c r="E39" s="15">
        <v>0</v>
      </c>
      <c r="F39" s="15"/>
      <c r="G39" s="15">
        <v>0</v>
      </c>
      <c r="H39" s="64" t="s">
        <v>159</v>
      </c>
      <c r="I39" s="8">
        <v>11</v>
      </c>
      <c r="J39" s="17"/>
      <c r="K39" s="47">
        <v>0</v>
      </c>
      <c r="L39" s="17"/>
      <c r="M39" s="48">
        <v>0</v>
      </c>
      <c r="N39" s="64" t="s">
        <v>159</v>
      </c>
      <c r="O39" s="8">
        <v>11</v>
      </c>
      <c r="P39" s="18"/>
      <c r="Q39" s="8"/>
      <c r="R39" s="45">
        <f t="shared" si="2"/>
        <v>11</v>
      </c>
      <c r="S39" s="79"/>
      <c r="T39" s="14"/>
      <c r="U39"/>
      <c r="V39" s="14">
        <f t="shared" si="1"/>
        <v>1</v>
      </c>
      <c r="W39" s="14"/>
    </row>
    <row r="40" spans="1:23" s="58" customFormat="1" ht="20.25">
      <c r="A40" s="18" t="s">
        <v>24</v>
      </c>
      <c r="B40" s="18" t="s">
        <v>25</v>
      </c>
      <c r="C40" s="18" t="s">
        <v>16</v>
      </c>
      <c r="D40" s="18" t="s">
        <v>103</v>
      </c>
      <c r="E40" s="19">
        <v>3</v>
      </c>
      <c r="F40" s="18" t="s">
        <v>103</v>
      </c>
      <c r="G40" s="19">
        <v>3</v>
      </c>
      <c r="H40" s="18" t="s">
        <v>103</v>
      </c>
      <c r="I40" s="8">
        <v>3</v>
      </c>
      <c r="J40" s="18" t="s">
        <v>103</v>
      </c>
      <c r="K40" s="47">
        <v>1</v>
      </c>
      <c r="L40" s="41"/>
      <c r="M40" s="49">
        <v>0</v>
      </c>
      <c r="N40" s="18" t="s">
        <v>103</v>
      </c>
      <c r="O40" s="19">
        <v>10</v>
      </c>
      <c r="P40" s="64"/>
      <c r="Q40" s="77"/>
      <c r="R40" s="45">
        <f t="shared" si="2"/>
        <v>10</v>
      </c>
      <c r="S40" s="79"/>
      <c r="T40" s="14"/>
      <c r="U40" s="14"/>
      <c r="V40" s="14">
        <f t="shared" si="1"/>
        <v>1</v>
      </c>
      <c r="W40" s="14"/>
    </row>
    <row r="41" spans="1:23" s="13" customFormat="1" ht="20.25">
      <c r="A41" s="76" t="s">
        <v>191</v>
      </c>
      <c r="B41" s="76" t="s">
        <v>192</v>
      </c>
      <c r="C41" s="18" t="s">
        <v>15</v>
      </c>
      <c r="D41" s="18"/>
      <c r="E41" s="19">
        <v>0</v>
      </c>
      <c r="F41" s="18"/>
      <c r="G41" s="19">
        <v>0</v>
      </c>
      <c r="H41" s="18"/>
      <c r="I41" s="8">
        <v>0</v>
      </c>
      <c r="J41" s="76" t="s">
        <v>193</v>
      </c>
      <c r="K41" s="47">
        <v>9</v>
      </c>
      <c r="L41" s="17"/>
      <c r="M41" s="49">
        <v>0</v>
      </c>
      <c r="N41" s="76" t="s">
        <v>193</v>
      </c>
      <c r="O41" s="47">
        <v>9</v>
      </c>
      <c r="P41" s="41"/>
      <c r="Q41" s="44"/>
      <c r="R41" s="45">
        <f t="shared" si="2"/>
        <v>9</v>
      </c>
      <c r="S41" s="79"/>
      <c r="T41" s="14"/>
      <c r="U41" s="14"/>
      <c r="V41" s="14">
        <f t="shared" si="1"/>
        <v>1</v>
      </c>
      <c r="W41" s="14"/>
    </row>
    <row r="42" spans="1:23" s="13" customFormat="1" ht="20.25">
      <c r="A42" s="64" t="s">
        <v>28</v>
      </c>
      <c r="B42" s="64" t="s">
        <v>170</v>
      </c>
      <c r="C42" s="64" t="s">
        <v>171</v>
      </c>
      <c r="D42" s="18"/>
      <c r="E42" s="19">
        <v>0</v>
      </c>
      <c r="F42" s="19"/>
      <c r="G42" s="19">
        <v>0</v>
      </c>
      <c r="H42" s="64" t="s">
        <v>172</v>
      </c>
      <c r="I42" s="19">
        <v>3</v>
      </c>
      <c r="J42" s="64" t="s">
        <v>172</v>
      </c>
      <c r="K42" s="47">
        <v>3</v>
      </c>
      <c r="L42" s="64" t="s">
        <v>172</v>
      </c>
      <c r="M42" s="61">
        <v>3</v>
      </c>
      <c r="N42" s="64" t="s">
        <v>172</v>
      </c>
      <c r="O42" s="19">
        <v>9</v>
      </c>
      <c r="P42" s="97"/>
      <c r="Q42" s="52"/>
      <c r="R42" s="45">
        <f t="shared" si="2"/>
        <v>9</v>
      </c>
      <c r="S42" s="79"/>
      <c r="T42" s="14"/>
      <c r="U42" s="14"/>
      <c r="V42" s="14">
        <f t="shared" si="1"/>
        <v>1</v>
      </c>
      <c r="W42" s="14"/>
    </row>
    <row r="43" spans="1:23" s="13" customFormat="1" ht="20.25">
      <c r="A43" s="64" t="s">
        <v>163</v>
      </c>
      <c r="B43" s="64" t="s">
        <v>164</v>
      </c>
      <c r="C43" s="64" t="s">
        <v>16</v>
      </c>
      <c r="D43" s="18"/>
      <c r="E43" s="15">
        <v>0</v>
      </c>
      <c r="F43" s="15"/>
      <c r="G43" s="15">
        <v>0</v>
      </c>
      <c r="H43" s="18" t="s">
        <v>118</v>
      </c>
      <c r="I43" s="8">
        <v>9</v>
      </c>
      <c r="J43" s="17"/>
      <c r="K43" s="47">
        <v>0</v>
      </c>
      <c r="L43" s="17"/>
      <c r="M43" s="93">
        <v>0</v>
      </c>
      <c r="N43" s="18" t="s">
        <v>118</v>
      </c>
      <c r="O43" s="8">
        <v>9</v>
      </c>
      <c r="P43" s="90"/>
      <c r="Q43" s="102"/>
      <c r="R43" s="45">
        <f t="shared" si="2"/>
        <v>9</v>
      </c>
      <c r="S43" s="79"/>
      <c r="T43" s="14"/>
      <c r="U43"/>
      <c r="V43" s="14">
        <f t="shared" si="1"/>
        <v>1</v>
      </c>
      <c r="W43" s="14"/>
    </row>
    <row r="44" spans="1:23" s="13" customFormat="1" ht="20.25">
      <c r="A44" s="76" t="s">
        <v>136</v>
      </c>
      <c r="B44" s="76" t="s">
        <v>137</v>
      </c>
      <c r="C44" s="76" t="s">
        <v>13</v>
      </c>
      <c r="D44" s="18"/>
      <c r="E44" s="19">
        <v>0</v>
      </c>
      <c r="F44" s="18" t="s">
        <v>119</v>
      </c>
      <c r="G44" s="19">
        <v>9</v>
      </c>
      <c r="H44" s="18"/>
      <c r="I44" s="8">
        <v>0</v>
      </c>
      <c r="J44" s="17"/>
      <c r="K44" s="47">
        <v>0</v>
      </c>
      <c r="L44" s="17"/>
      <c r="M44" s="93">
        <v>0</v>
      </c>
      <c r="N44" s="18" t="s">
        <v>119</v>
      </c>
      <c r="O44" s="19">
        <v>9</v>
      </c>
      <c r="P44" s="98"/>
      <c r="Q44" s="52"/>
      <c r="R44" s="45">
        <f t="shared" si="2"/>
        <v>9</v>
      </c>
      <c r="S44" s="79"/>
      <c r="T44" s="14"/>
      <c r="V44" s="14">
        <f t="shared" si="1"/>
        <v>1</v>
      </c>
      <c r="W44" s="14"/>
    </row>
    <row r="45" spans="1:23" s="13" customFormat="1" ht="20.25">
      <c r="A45" s="18" t="s">
        <v>55</v>
      </c>
      <c r="B45" s="18" t="s">
        <v>57</v>
      </c>
      <c r="C45" s="18" t="s">
        <v>21</v>
      </c>
      <c r="D45" s="18" t="s">
        <v>109</v>
      </c>
      <c r="E45" s="19">
        <v>5</v>
      </c>
      <c r="F45" s="19"/>
      <c r="G45" s="19">
        <v>0</v>
      </c>
      <c r="H45" s="18"/>
      <c r="I45" s="8">
        <v>0</v>
      </c>
      <c r="J45" s="64" t="s">
        <v>186</v>
      </c>
      <c r="K45" s="47">
        <v>3</v>
      </c>
      <c r="L45" s="40"/>
      <c r="M45" s="61">
        <v>0</v>
      </c>
      <c r="N45" s="18" t="s">
        <v>109</v>
      </c>
      <c r="O45" s="19">
        <v>5</v>
      </c>
      <c r="P45" s="88" t="s">
        <v>186</v>
      </c>
      <c r="Q45" s="52">
        <v>3</v>
      </c>
      <c r="R45" s="45">
        <f t="shared" si="2"/>
        <v>8</v>
      </c>
      <c r="S45" s="79"/>
      <c r="T45" s="14"/>
      <c r="U45" s="14"/>
      <c r="V45" s="14">
        <f t="shared" si="1"/>
        <v>1</v>
      </c>
      <c r="W45" s="14"/>
    </row>
    <row r="46" spans="1:23" s="13" customFormat="1" ht="20.25">
      <c r="A46" s="18" t="s">
        <v>26</v>
      </c>
      <c r="B46" s="18" t="s">
        <v>27</v>
      </c>
      <c r="C46" s="18" t="s">
        <v>16</v>
      </c>
      <c r="D46" s="18" t="s">
        <v>104</v>
      </c>
      <c r="E46" s="15">
        <v>7</v>
      </c>
      <c r="F46" s="15"/>
      <c r="G46" s="15">
        <v>0</v>
      </c>
      <c r="H46" s="18"/>
      <c r="I46" s="8">
        <v>0</v>
      </c>
      <c r="J46" s="41"/>
      <c r="K46" s="47">
        <v>0</v>
      </c>
      <c r="L46" s="17"/>
      <c r="M46" s="93">
        <v>0</v>
      </c>
      <c r="N46" s="18" t="s">
        <v>104</v>
      </c>
      <c r="O46" s="15">
        <v>7</v>
      </c>
      <c r="P46" s="98"/>
      <c r="Q46" s="52"/>
      <c r="R46" s="45">
        <f t="shared" si="2"/>
        <v>7</v>
      </c>
      <c r="S46" s="79"/>
      <c r="T46" s="14"/>
      <c r="U46" s="14"/>
      <c r="V46" s="14">
        <f t="shared" si="1"/>
        <v>1</v>
      </c>
      <c r="W46" s="14"/>
    </row>
    <row r="47" spans="1:23" s="13" customFormat="1" ht="20.25">
      <c r="A47" s="76" t="s">
        <v>29</v>
      </c>
      <c r="B47" s="76" t="s">
        <v>126</v>
      </c>
      <c r="C47" s="76" t="s">
        <v>15</v>
      </c>
      <c r="D47" s="18"/>
      <c r="E47" s="19">
        <v>0</v>
      </c>
      <c r="F47" s="18" t="s">
        <v>104</v>
      </c>
      <c r="G47" s="19">
        <v>7</v>
      </c>
      <c r="H47" s="18"/>
      <c r="I47" s="19">
        <v>0</v>
      </c>
      <c r="J47" s="41"/>
      <c r="K47" s="47">
        <v>0</v>
      </c>
      <c r="L47" s="17"/>
      <c r="M47" s="61">
        <v>0</v>
      </c>
      <c r="N47" s="18" t="s">
        <v>104</v>
      </c>
      <c r="O47" s="19">
        <v>7</v>
      </c>
      <c r="P47" s="18"/>
      <c r="Q47" s="8"/>
      <c r="R47" s="45">
        <f t="shared" si="2"/>
        <v>7</v>
      </c>
      <c r="S47" s="79"/>
      <c r="T47" s="14"/>
      <c r="U47" s="14"/>
      <c r="V47" s="14">
        <f t="shared" si="1"/>
        <v>1</v>
      </c>
      <c r="W47" s="14"/>
    </row>
    <row r="48" spans="1:23" s="62" customFormat="1" ht="20.25">
      <c r="A48" s="18" t="s">
        <v>46</v>
      </c>
      <c r="B48" s="18" t="s">
        <v>47</v>
      </c>
      <c r="C48" s="18" t="s">
        <v>16</v>
      </c>
      <c r="D48" s="18" t="s">
        <v>107</v>
      </c>
      <c r="E48" s="15">
        <v>1</v>
      </c>
      <c r="F48" s="18" t="s">
        <v>107</v>
      </c>
      <c r="G48" s="15">
        <v>5</v>
      </c>
      <c r="H48" s="18"/>
      <c r="I48" s="8">
        <v>0</v>
      </c>
      <c r="J48" s="17"/>
      <c r="K48" s="47">
        <v>0</v>
      </c>
      <c r="L48" s="18" t="s">
        <v>107</v>
      </c>
      <c r="M48" s="48">
        <v>1</v>
      </c>
      <c r="N48" s="18" t="s">
        <v>107</v>
      </c>
      <c r="O48" s="15">
        <v>7</v>
      </c>
      <c r="P48" s="97"/>
      <c r="Q48" s="102"/>
      <c r="R48" s="45">
        <f t="shared" si="2"/>
        <v>7</v>
      </c>
      <c r="S48" s="79"/>
      <c r="T48" s="14"/>
      <c r="U48" s="14"/>
      <c r="V48" s="14">
        <f t="shared" si="1"/>
        <v>1</v>
      </c>
      <c r="W48" s="10"/>
    </row>
    <row r="49" spans="1:23" s="13" customFormat="1" ht="20.25">
      <c r="A49" s="76" t="s">
        <v>29</v>
      </c>
      <c r="B49" s="76" t="s">
        <v>202</v>
      </c>
      <c r="C49" s="76" t="s">
        <v>21</v>
      </c>
      <c r="D49" s="18"/>
      <c r="E49" s="15">
        <v>0</v>
      </c>
      <c r="F49" s="18"/>
      <c r="G49" s="15">
        <v>0</v>
      </c>
      <c r="H49" s="18"/>
      <c r="I49" s="8">
        <v>0</v>
      </c>
      <c r="J49" s="18" t="s">
        <v>108</v>
      </c>
      <c r="K49" s="47">
        <v>7</v>
      </c>
      <c r="L49" s="41"/>
      <c r="M49" s="53">
        <v>0</v>
      </c>
      <c r="N49" s="18" t="s">
        <v>108</v>
      </c>
      <c r="O49" s="47">
        <v>7</v>
      </c>
      <c r="P49" s="18"/>
      <c r="Q49" s="8"/>
      <c r="R49" s="45">
        <f t="shared" si="2"/>
        <v>7</v>
      </c>
      <c r="S49" s="79"/>
      <c r="T49" s="14"/>
      <c r="U49" s="14"/>
      <c r="V49" s="14">
        <f t="shared" si="1"/>
        <v>1</v>
      </c>
      <c r="W49" s="14"/>
    </row>
    <row r="50" spans="1:23" s="13" customFormat="1" ht="20.25">
      <c r="A50" s="90" t="s">
        <v>73</v>
      </c>
      <c r="B50" s="90" t="s">
        <v>74</v>
      </c>
      <c r="C50" s="18" t="s">
        <v>8</v>
      </c>
      <c r="D50" s="18" t="s">
        <v>114</v>
      </c>
      <c r="E50" s="19">
        <v>3</v>
      </c>
      <c r="F50" s="19"/>
      <c r="G50" s="19">
        <v>0</v>
      </c>
      <c r="H50" s="18"/>
      <c r="I50" s="8">
        <v>0</v>
      </c>
      <c r="J50" s="18" t="s">
        <v>114</v>
      </c>
      <c r="K50" s="47">
        <v>3</v>
      </c>
      <c r="L50" s="18" t="s">
        <v>114</v>
      </c>
      <c r="M50" s="53">
        <v>1</v>
      </c>
      <c r="N50" s="18" t="s">
        <v>114</v>
      </c>
      <c r="O50" s="19">
        <v>7</v>
      </c>
      <c r="P50" s="54"/>
      <c r="Q50" s="105"/>
      <c r="R50" s="45">
        <f t="shared" si="2"/>
        <v>7</v>
      </c>
      <c r="S50" s="79"/>
      <c r="T50" s="14"/>
      <c r="U50" s="14"/>
      <c r="V50" s="14">
        <f t="shared" si="1"/>
        <v>1</v>
      </c>
      <c r="W50" s="14"/>
    </row>
    <row r="51" spans="1:23" s="13" customFormat="1" ht="20.25">
      <c r="A51" s="88" t="s">
        <v>184</v>
      </c>
      <c r="B51" s="88" t="s">
        <v>185</v>
      </c>
      <c r="C51" s="64" t="s">
        <v>13</v>
      </c>
      <c r="D51" s="18"/>
      <c r="E51" s="15">
        <v>0</v>
      </c>
      <c r="F51" s="15"/>
      <c r="G51" s="15">
        <v>0</v>
      </c>
      <c r="H51" s="64" t="s">
        <v>186</v>
      </c>
      <c r="I51" s="24">
        <v>7</v>
      </c>
      <c r="J51" s="16"/>
      <c r="K51" s="46">
        <v>0</v>
      </c>
      <c r="L51" s="40"/>
      <c r="M51" s="92">
        <v>0</v>
      </c>
      <c r="N51" s="94" t="s">
        <v>186</v>
      </c>
      <c r="O51" s="95">
        <v>7</v>
      </c>
      <c r="P51" s="97"/>
      <c r="Q51" s="100"/>
      <c r="R51" s="45">
        <f t="shared" si="2"/>
        <v>7</v>
      </c>
      <c r="S51" s="79"/>
      <c r="T51" s="14"/>
      <c r="U51"/>
      <c r="V51" s="14">
        <f t="shared" si="1"/>
        <v>1</v>
      </c>
      <c r="W51" s="14"/>
    </row>
    <row r="52" spans="1:23" s="13" customFormat="1" ht="20.25">
      <c r="A52" s="64" t="s">
        <v>156</v>
      </c>
      <c r="B52" s="64" t="s">
        <v>157</v>
      </c>
      <c r="C52" s="18" t="s">
        <v>15</v>
      </c>
      <c r="D52" s="18"/>
      <c r="E52" s="15">
        <v>0</v>
      </c>
      <c r="F52" s="15"/>
      <c r="G52" s="15">
        <v>0</v>
      </c>
      <c r="H52" s="18" t="s">
        <v>117</v>
      </c>
      <c r="I52" s="8">
        <v>7</v>
      </c>
      <c r="J52" s="17"/>
      <c r="K52" s="47">
        <v>0</v>
      </c>
      <c r="L52" s="17"/>
      <c r="M52" s="48">
        <v>0</v>
      </c>
      <c r="N52" s="18" t="s">
        <v>117</v>
      </c>
      <c r="O52" s="8">
        <v>7</v>
      </c>
      <c r="P52" s="18"/>
      <c r="Q52" s="8"/>
      <c r="R52" s="45">
        <f t="shared" si="2"/>
        <v>7</v>
      </c>
      <c r="S52" s="79"/>
      <c r="T52" s="14"/>
      <c r="U52"/>
      <c r="V52" s="14">
        <f t="shared" si="1"/>
        <v>1</v>
      </c>
      <c r="W52" s="14"/>
    </row>
    <row r="53" spans="1:23" s="13" customFormat="1" ht="20.25">
      <c r="A53" s="76" t="s">
        <v>151</v>
      </c>
      <c r="B53" s="76" t="s">
        <v>152</v>
      </c>
      <c r="C53" s="76" t="s">
        <v>15</v>
      </c>
      <c r="D53" s="18"/>
      <c r="E53" s="19">
        <v>0</v>
      </c>
      <c r="F53" s="18"/>
      <c r="G53" s="19">
        <v>0</v>
      </c>
      <c r="H53" s="18" t="s">
        <v>104</v>
      </c>
      <c r="I53" s="19">
        <v>1</v>
      </c>
      <c r="J53" s="18" t="s">
        <v>104</v>
      </c>
      <c r="K53" s="47">
        <v>5</v>
      </c>
      <c r="L53" s="17"/>
      <c r="M53" s="49">
        <v>0</v>
      </c>
      <c r="N53" s="18" t="s">
        <v>104</v>
      </c>
      <c r="O53" s="19">
        <v>6</v>
      </c>
      <c r="P53" s="18"/>
      <c r="Q53" s="8"/>
      <c r="R53" s="45">
        <f t="shared" si="2"/>
        <v>6</v>
      </c>
      <c r="S53" s="79"/>
      <c r="T53" s="14"/>
      <c r="U53" s="14"/>
      <c r="V53" s="14">
        <f t="shared" si="1"/>
        <v>1</v>
      </c>
      <c r="W53" s="14"/>
    </row>
    <row r="54" spans="1:23" ht="20.25">
      <c r="A54" s="18" t="s">
        <v>24</v>
      </c>
      <c r="B54" s="18" t="s">
        <v>47</v>
      </c>
      <c r="C54" s="18" t="s">
        <v>16</v>
      </c>
      <c r="D54" s="18" t="s">
        <v>108</v>
      </c>
      <c r="E54" s="15">
        <v>1</v>
      </c>
      <c r="F54" s="18" t="s">
        <v>108</v>
      </c>
      <c r="G54" s="15">
        <v>1</v>
      </c>
      <c r="H54" s="18"/>
      <c r="I54" s="24">
        <v>0</v>
      </c>
      <c r="J54" s="18" t="s">
        <v>108</v>
      </c>
      <c r="K54" s="46">
        <v>3</v>
      </c>
      <c r="L54" s="18" t="s">
        <v>108</v>
      </c>
      <c r="M54" s="48">
        <v>1</v>
      </c>
      <c r="N54" s="18" t="s">
        <v>108</v>
      </c>
      <c r="O54" s="15">
        <v>6</v>
      </c>
      <c r="P54" s="40"/>
      <c r="Q54" s="103"/>
      <c r="R54" s="45">
        <f t="shared" si="2"/>
        <v>6</v>
      </c>
      <c r="S54" s="79"/>
      <c r="T54" s="14"/>
      <c r="U54" s="14"/>
      <c r="V54" s="14">
        <f t="shared" si="1"/>
        <v>1</v>
      </c>
      <c r="W54" s="14"/>
    </row>
    <row r="55" spans="1:23" s="13" customFormat="1" ht="20.25">
      <c r="A55" s="76" t="s">
        <v>38</v>
      </c>
      <c r="B55" s="76" t="s">
        <v>143</v>
      </c>
      <c r="C55" s="76" t="s">
        <v>9</v>
      </c>
      <c r="D55" s="18"/>
      <c r="E55" s="15">
        <v>0</v>
      </c>
      <c r="F55" s="18" t="s">
        <v>116</v>
      </c>
      <c r="G55" s="15">
        <v>3</v>
      </c>
      <c r="H55" s="18" t="s">
        <v>116</v>
      </c>
      <c r="I55" s="24">
        <v>3</v>
      </c>
      <c r="J55" s="16"/>
      <c r="K55" s="46">
        <v>0</v>
      </c>
      <c r="L55" s="40"/>
      <c r="M55" s="48">
        <v>0</v>
      </c>
      <c r="N55" s="18" t="s">
        <v>116</v>
      </c>
      <c r="O55" s="15">
        <v>6</v>
      </c>
      <c r="P55" s="40"/>
      <c r="Q55" s="24"/>
      <c r="R55" s="45">
        <f t="shared" si="2"/>
        <v>6</v>
      </c>
      <c r="S55" s="79"/>
      <c r="T55" s="14"/>
      <c r="U55"/>
      <c r="V55" s="14">
        <f t="shared" si="1"/>
        <v>1</v>
      </c>
      <c r="W55" s="14"/>
    </row>
    <row r="56" spans="1:23" s="13" customFormat="1" ht="20.25">
      <c r="A56" s="18" t="s">
        <v>42</v>
      </c>
      <c r="B56" s="18" t="s">
        <v>43</v>
      </c>
      <c r="C56" s="18" t="s">
        <v>9</v>
      </c>
      <c r="D56" s="18" t="s">
        <v>106</v>
      </c>
      <c r="E56" s="19">
        <v>3</v>
      </c>
      <c r="F56" s="18" t="s">
        <v>106</v>
      </c>
      <c r="G56" s="19">
        <v>1</v>
      </c>
      <c r="H56" s="18" t="s">
        <v>106</v>
      </c>
      <c r="I56" s="8">
        <v>1</v>
      </c>
      <c r="J56" s="40"/>
      <c r="K56" s="47">
        <v>0</v>
      </c>
      <c r="L56" s="40"/>
      <c r="M56" s="49">
        <v>0</v>
      </c>
      <c r="N56" s="18" t="s">
        <v>106</v>
      </c>
      <c r="O56" s="19">
        <v>5</v>
      </c>
      <c r="P56" s="18"/>
      <c r="Q56" s="77"/>
      <c r="R56" s="45">
        <f t="shared" si="2"/>
        <v>5</v>
      </c>
      <c r="S56" s="79"/>
      <c r="T56" s="14"/>
      <c r="U56" s="14"/>
      <c r="V56" s="14">
        <f t="shared" si="1"/>
        <v>1</v>
      </c>
      <c r="W56" s="14"/>
    </row>
    <row r="57" spans="1:23" s="13" customFormat="1" ht="20.25">
      <c r="A57" s="64" t="s">
        <v>173</v>
      </c>
      <c r="B57" s="64" t="s">
        <v>174</v>
      </c>
      <c r="C57" s="64" t="s">
        <v>15</v>
      </c>
      <c r="D57" s="18"/>
      <c r="E57" s="19">
        <v>0</v>
      </c>
      <c r="F57" s="19"/>
      <c r="G57" s="19">
        <v>0</v>
      </c>
      <c r="H57" s="18" t="s">
        <v>114</v>
      </c>
      <c r="I57" s="8">
        <v>5</v>
      </c>
      <c r="J57" s="41"/>
      <c r="K57" s="47">
        <v>0</v>
      </c>
      <c r="L57" s="17"/>
      <c r="M57" s="49">
        <v>0</v>
      </c>
      <c r="N57" s="18" t="s">
        <v>114</v>
      </c>
      <c r="O57" s="8">
        <v>5</v>
      </c>
      <c r="P57" s="18"/>
      <c r="Q57" s="43"/>
      <c r="R57" s="45">
        <f t="shared" si="2"/>
        <v>5</v>
      </c>
      <c r="S57" s="79"/>
      <c r="T57" s="14"/>
      <c r="U57" s="14"/>
      <c r="V57" s="14">
        <f t="shared" si="1"/>
        <v>1</v>
      </c>
      <c r="W57" s="14"/>
    </row>
    <row r="58" spans="1:23" ht="20.25">
      <c r="A58" s="64" t="s">
        <v>178</v>
      </c>
      <c r="B58" s="64" t="s">
        <v>179</v>
      </c>
      <c r="C58" s="64" t="s">
        <v>13</v>
      </c>
      <c r="D58" s="18"/>
      <c r="E58" s="19">
        <v>0</v>
      </c>
      <c r="F58" s="19"/>
      <c r="G58" s="19">
        <v>0</v>
      </c>
      <c r="H58" s="76" t="s">
        <v>140</v>
      </c>
      <c r="I58" s="8">
        <v>5</v>
      </c>
      <c r="J58" s="41"/>
      <c r="K58" s="47">
        <v>0</v>
      </c>
      <c r="L58" s="41"/>
      <c r="M58" s="49">
        <v>0</v>
      </c>
      <c r="N58" s="76" t="s">
        <v>140</v>
      </c>
      <c r="O58" s="8">
        <v>5</v>
      </c>
      <c r="P58" s="18"/>
      <c r="Q58" s="43"/>
      <c r="R58" s="45">
        <f t="shared" si="2"/>
        <v>5</v>
      </c>
      <c r="S58" s="79"/>
      <c r="T58" s="14"/>
      <c r="U58" s="14"/>
      <c r="V58" s="14">
        <f t="shared" si="1"/>
        <v>1</v>
      </c>
      <c r="W58" s="14"/>
    </row>
    <row r="59" spans="1:23" ht="20.25">
      <c r="A59" s="18" t="s">
        <v>55</v>
      </c>
      <c r="B59" s="18" t="s">
        <v>80</v>
      </c>
      <c r="C59" s="18" t="s">
        <v>13</v>
      </c>
      <c r="D59" s="18" t="s">
        <v>115</v>
      </c>
      <c r="E59" s="15">
        <v>5</v>
      </c>
      <c r="F59" s="15"/>
      <c r="G59" s="15">
        <v>0</v>
      </c>
      <c r="H59" s="18"/>
      <c r="I59" s="15">
        <v>0</v>
      </c>
      <c r="J59" s="41"/>
      <c r="K59" s="47">
        <v>0</v>
      </c>
      <c r="L59" s="41"/>
      <c r="M59" s="49">
        <v>0</v>
      </c>
      <c r="N59" s="18" t="s">
        <v>115</v>
      </c>
      <c r="O59" s="15">
        <v>5</v>
      </c>
      <c r="P59" s="41"/>
      <c r="Q59" s="44"/>
      <c r="R59" s="45">
        <f t="shared" si="2"/>
        <v>5</v>
      </c>
      <c r="S59" s="79"/>
      <c r="T59" s="14"/>
      <c r="U59" s="13"/>
      <c r="V59" s="14">
        <f t="shared" si="1"/>
        <v>1</v>
      </c>
      <c r="W59" s="14"/>
    </row>
    <row r="60" spans="1:23" ht="20.25">
      <c r="A60" s="64" t="s">
        <v>73</v>
      </c>
      <c r="B60" s="64" t="s">
        <v>187</v>
      </c>
      <c r="C60" s="64" t="s">
        <v>188</v>
      </c>
      <c r="D60" s="18"/>
      <c r="E60" s="15">
        <v>0</v>
      </c>
      <c r="F60" s="18"/>
      <c r="G60" s="15">
        <v>0</v>
      </c>
      <c r="H60" s="64" t="s">
        <v>186</v>
      </c>
      <c r="I60" s="24">
        <v>5</v>
      </c>
      <c r="J60" s="16"/>
      <c r="K60" s="46">
        <v>0</v>
      </c>
      <c r="L60" s="40"/>
      <c r="M60" s="48">
        <v>0</v>
      </c>
      <c r="N60" s="64" t="s">
        <v>186</v>
      </c>
      <c r="O60" s="24">
        <v>5</v>
      </c>
      <c r="P60" s="40"/>
      <c r="Q60" s="63"/>
      <c r="R60" s="45">
        <f t="shared" si="2"/>
        <v>5</v>
      </c>
      <c r="S60" s="79"/>
      <c r="T60" s="14"/>
      <c r="V60" s="14">
        <f t="shared" si="1"/>
        <v>1</v>
      </c>
      <c r="W60" s="14"/>
    </row>
    <row r="61" spans="1:23" ht="20.25">
      <c r="A61" s="76" t="s">
        <v>55</v>
      </c>
      <c r="B61" s="76" t="s">
        <v>80</v>
      </c>
      <c r="C61" s="76" t="s">
        <v>13</v>
      </c>
      <c r="D61" s="18"/>
      <c r="E61" s="15">
        <v>0</v>
      </c>
      <c r="F61" s="18" t="s">
        <v>116</v>
      </c>
      <c r="G61" s="15">
        <v>5</v>
      </c>
      <c r="H61" s="18"/>
      <c r="I61" s="24">
        <v>0</v>
      </c>
      <c r="J61" s="16"/>
      <c r="K61" s="46">
        <v>0</v>
      </c>
      <c r="L61" s="40"/>
      <c r="M61" s="48">
        <v>0</v>
      </c>
      <c r="N61" s="18" t="s">
        <v>116</v>
      </c>
      <c r="O61" s="15">
        <v>5</v>
      </c>
      <c r="P61" s="40"/>
      <c r="Q61" s="63"/>
      <c r="R61" s="45">
        <f t="shared" si="2"/>
        <v>5</v>
      </c>
      <c r="S61" s="79"/>
      <c r="T61" s="14"/>
      <c r="V61" s="14">
        <f t="shared" si="1"/>
        <v>1</v>
      </c>
      <c r="W61" s="14"/>
    </row>
    <row r="62" spans="1:23" ht="20.25">
      <c r="A62" s="76" t="s">
        <v>24</v>
      </c>
      <c r="B62" s="76" t="s">
        <v>129</v>
      </c>
      <c r="C62" s="76" t="s">
        <v>9</v>
      </c>
      <c r="D62" s="18"/>
      <c r="E62" s="15">
        <v>0</v>
      </c>
      <c r="F62" s="18" t="s">
        <v>107</v>
      </c>
      <c r="G62" s="15">
        <v>1</v>
      </c>
      <c r="H62" s="18" t="s">
        <v>107</v>
      </c>
      <c r="I62" s="8">
        <v>3</v>
      </c>
      <c r="J62" s="17"/>
      <c r="K62" s="47">
        <v>0</v>
      </c>
      <c r="L62" s="41"/>
      <c r="M62" s="49">
        <v>0</v>
      </c>
      <c r="N62" s="18" t="s">
        <v>107</v>
      </c>
      <c r="O62" s="15">
        <v>4</v>
      </c>
      <c r="P62" s="18"/>
      <c r="Q62" s="75"/>
      <c r="R62" s="45">
        <f t="shared" si="2"/>
        <v>4</v>
      </c>
      <c r="S62" s="79"/>
      <c r="T62" s="14"/>
      <c r="U62" s="14"/>
      <c r="V62" s="14">
        <f t="shared" si="1"/>
        <v>1</v>
      </c>
      <c r="W62" s="14"/>
    </row>
    <row r="63" spans="1:23" ht="20.25">
      <c r="A63" s="76" t="s">
        <v>122</v>
      </c>
      <c r="B63" s="76" t="s">
        <v>124</v>
      </c>
      <c r="C63" s="76" t="s">
        <v>100</v>
      </c>
      <c r="D63" s="18"/>
      <c r="E63" s="19">
        <v>0</v>
      </c>
      <c r="F63" s="18" t="s">
        <v>111</v>
      </c>
      <c r="G63" s="19">
        <v>1</v>
      </c>
      <c r="H63" s="64" t="s">
        <v>145</v>
      </c>
      <c r="I63" s="8">
        <v>3</v>
      </c>
      <c r="J63" s="41"/>
      <c r="K63" s="47">
        <v>0</v>
      </c>
      <c r="L63" s="17"/>
      <c r="M63" s="49">
        <v>0</v>
      </c>
      <c r="N63" s="18" t="s">
        <v>111</v>
      </c>
      <c r="O63" s="19">
        <v>1</v>
      </c>
      <c r="P63" s="64" t="s">
        <v>145</v>
      </c>
      <c r="Q63" s="43">
        <v>3</v>
      </c>
      <c r="R63" s="45">
        <f t="shared" si="2"/>
        <v>4</v>
      </c>
      <c r="S63" s="79"/>
      <c r="T63" s="14"/>
      <c r="U63" s="14"/>
      <c r="V63" s="14">
        <f t="shared" si="1"/>
        <v>1</v>
      </c>
      <c r="W63" s="14"/>
    </row>
    <row r="64" spans="1:23" ht="20.25">
      <c r="A64" s="18" t="s">
        <v>67</v>
      </c>
      <c r="B64" s="18" t="s">
        <v>68</v>
      </c>
      <c r="C64" s="18" t="s">
        <v>100</v>
      </c>
      <c r="D64" s="18" t="s">
        <v>112</v>
      </c>
      <c r="E64" s="15">
        <v>1</v>
      </c>
      <c r="F64" s="76" t="s">
        <v>128</v>
      </c>
      <c r="G64" s="15">
        <v>3</v>
      </c>
      <c r="H64" s="18"/>
      <c r="I64" s="8">
        <v>0</v>
      </c>
      <c r="J64" s="40"/>
      <c r="K64" s="47">
        <v>0</v>
      </c>
      <c r="L64" s="17"/>
      <c r="M64" s="48">
        <v>0</v>
      </c>
      <c r="N64" s="18" t="s">
        <v>112</v>
      </c>
      <c r="O64" s="15">
        <v>1</v>
      </c>
      <c r="P64" s="76" t="s">
        <v>128</v>
      </c>
      <c r="Q64" s="75">
        <v>3</v>
      </c>
      <c r="R64" s="45">
        <f t="shared" si="2"/>
        <v>4</v>
      </c>
      <c r="S64" s="79"/>
      <c r="T64" s="14"/>
      <c r="U64" s="14"/>
      <c r="V64" s="14">
        <f t="shared" si="1"/>
        <v>1</v>
      </c>
      <c r="W64" s="14"/>
    </row>
    <row r="65" spans="1:22" ht="20.25">
      <c r="A65" s="76" t="s">
        <v>89</v>
      </c>
      <c r="B65" s="76" t="s">
        <v>138</v>
      </c>
      <c r="C65" s="76" t="s">
        <v>139</v>
      </c>
      <c r="D65" s="18"/>
      <c r="E65" s="19">
        <v>0</v>
      </c>
      <c r="F65" s="18" t="s">
        <v>119</v>
      </c>
      <c r="G65" s="19">
        <v>1</v>
      </c>
      <c r="H65" s="18"/>
      <c r="I65" s="8">
        <v>0</v>
      </c>
      <c r="J65" s="18" t="s">
        <v>119</v>
      </c>
      <c r="K65" s="47">
        <v>3</v>
      </c>
      <c r="L65" s="17"/>
      <c r="M65" s="48">
        <v>0</v>
      </c>
      <c r="N65" s="18" t="s">
        <v>119</v>
      </c>
      <c r="O65" s="19">
        <v>4</v>
      </c>
      <c r="P65" s="17"/>
      <c r="Q65" s="17"/>
      <c r="R65" s="45">
        <f t="shared" si="2"/>
        <v>4</v>
      </c>
      <c r="S65" s="79"/>
      <c r="T65" s="14"/>
      <c r="U65" s="13"/>
      <c r="V65" s="14">
        <f t="shared" si="1"/>
        <v>1</v>
      </c>
    </row>
    <row r="66" spans="1:22" ht="20.25">
      <c r="A66" s="76" t="s">
        <v>73</v>
      </c>
      <c r="B66" s="76" t="s">
        <v>148</v>
      </c>
      <c r="C66" s="76" t="s">
        <v>15</v>
      </c>
      <c r="D66" s="18"/>
      <c r="E66" s="19">
        <v>0</v>
      </c>
      <c r="F66" s="18"/>
      <c r="G66" s="19">
        <v>0</v>
      </c>
      <c r="H66" s="64" t="s">
        <v>149</v>
      </c>
      <c r="I66" s="19">
        <v>3</v>
      </c>
      <c r="J66" s="41"/>
      <c r="K66" s="47">
        <v>0</v>
      </c>
      <c r="L66" s="17"/>
      <c r="M66" s="49">
        <v>0</v>
      </c>
      <c r="N66" s="64" t="s">
        <v>149</v>
      </c>
      <c r="O66" s="19">
        <v>3</v>
      </c>
      <c r="P66" s="18"/>
      <c r="Q66" s="43"/>
      <c r="R66" s="45">
        <f t="shared" si="2"/>
        <v>3</v>
      </c>
      <c r="S66" s="79"/>
      <c r="T66" s="14"/>
      <c r="U66" s="14"/>
      <c r="V66" s="14">
        <f t="shared" si="1"/>
        <v>1</v>
      </c>
    </row>
    <row r="67" spans="1:22" ht="20.25">
      <c r="A67" s="64" t="s">
        <v>146</v>
      </c>
      <c r="B67" s="64" t="s">
        <v>147</v>
      </c>
      <c r="C67" s="64" t="s">
        <v>9</v>
      </c>
      <c r="D67" s="18"/>
      <c r="E67" s="19">
        <v>0</v>
      </c>
      <c r="F67" s="19"/>
      <c r="G67" s="19">
        <v>0</v>
      </c>
      <c r="H67" s="18" t="s">
        <v>113</v>
      </c>
      <c r="I67" s="19">
        <v>3</v>
      </c>
      <c r="J67" s="40"/>
      <c r="K67" s="47">
        <v>0</v>
      </c>
      <c r="L67" s="40"/>
      <c r="M67" s="49">
        <v>0</v>
      </c>
      <c r="N67" s="18" t="s">
        <v>113</v>
      </c>
      <c r="O67" s="19">
        <v>3</v>
      </c>
      <c r="P67" s="40"/>
      <c r="Q67" s="17"/>
      <c r="R67" s="45">
        <f t="shared" si="2"/>
        <v>3</v>
      </c>
      <c r="S67" s="79"/>
      <c r="T67" s="14"/>
      <c r="U67" s="14"/>
      <c r="V67" s="14">
        <f aca="true" t="shared" si="3" ref="V67:V101">IF(R67=(O67+Q67+T67),1,0)</f>
        <v>1</v>
      </c>
    </row>
    <row r="68" spans="1:22" ht="20.25">
      <c r="A68" s="76" t="s">
        <v>46</v>
      </c>
      <c r="B68" s="76" t="s">
        <v>142</v>
      </c>
      <c r="C68" s="76" t="s">
        <v>9</v>
      </c>
      <c r="D68" s="18"/>
      <c r="E68" s="19">
        <v>0</v>
      </c>
      <c r="F68" s="76" t="s">
        <v>140</v>
      </c>
      <c r="G68" s="19">
        <v>3</v>
      </c>
      <c r="H68" s="18"/>
      <c r="I68" s="8">
        <v>0</v>
      </c>
      <c r="J68" s="41"/>
      <c r="K68" s="47">
        <v>0</v>
      </c>
      <c r="L68" s="41"/>
      <c r="M68" s="49">
        <v>0</v>
      </c>
      <c r="N68" s="76" t="s">
        <v>140</v>
      </c>
      <c r="O68" s="19">
        <v>3</v>
      </c>
      <c r="P68" s="41"/>
      <c r="Q68" s="44"/>
      <c r="R68" s="45">
        <f aca="true" t="shared" si="4" ref="R68:R101">E68+G68+I68+K68+M68</f>
        <v>3</v>
      </c>
      <c r="S68" s="79"/>
      <c r="T68" s="14"/>
      <c r="V68" s="14">
        <f t="shared" si="3"/>
        <v>1</v>
      </c>
    </row>
    <row r="69" spans="1:22" ht="20.25">
      <c r="A69" s="18" t="s">
        <v>24</v>
      </c>
      <c r="B69" s="18" t="s">
        <v>86</v>
      </c>
      <c r="C69" s="18" t="s">
        <v>13</v>
      </c>
      <c r="D69" s="18" t="s">
        <v>116</v>
      </c>
      <c r="E69" s="15">
        <v>1</v>
      </c>
      <c r="F69" s="18" t="s">
        <v>116</v>
      </c>
      <c r="G69" s="15">
        <v>1</v>
      </c>
      <c r="H69" s="18"/>
      <c r="I69" s="24">
        <v>0</v>
      </c>
      <c r="J69" s="18" t="s">
        <v>116</v>
      </c>
      <c r="K69" s="46">
        <v>1</v>
      </c>
      <c r="L69" s="40"/>
      <c r="M69" s="48">
        <v>0</v>
      </c>
      <c r="N69" s="18" t="s">
        <v>116</v>
      </c>
      <c r="O69" s="15">
        <v>3</v>
      </c>
      <c r="P69" s="40"/>
      <c r="Q69" s="24"/>
      <c r="R69" s="45">
        <f t="shared" si="4"/>
        <v>3</v>
      </c>
      <c r="S69" s="79"/>
      <c r="T69" s="14"/>
      <c r="V69" s="14">
        <f t="shared" si="3"/>
        <v>1</v>
      </c>
    </row>
    <row r="70" spans="1:22" ht="20.25">
      <c r="A70" s="18" t="s">
        <v>91</v>
      </c>
      <c r="B70" s="18" t="s">
        <v>92</v>
      </c>
      <c r="C70" s="18" t="s">
        <v>16</v>
      </c>
      <c r="D70" s="18" t="s">
        <v>118</v>
      </c>
      <c r="E70" s="15">
        <v>3</v>
      </c>
      <c r="F70" s="15"/>
      <c r="G70" s="15">
        <v>0</v>
      </c>
      <c r="H70" s="18"/>
      <c r="I70" s="8">
        <v>0</v>
      </c>
      <c r="J70" s="17"/>
      <c r="K70" s="47">
        <v>0</v>
      </c>
      <c r="L70" s="41"/>
      <c r="M70" s="48">
        <v>0</v>
      </c>
      <c r="N70" s="18" t="s">
        <v>118</v>
      </c>
      <c r="O70" s="15">
        <v>3</v>
      </c>
      <c r="P70" s="17"/>
      <c r="Q70" s="44"/>
      <c r="R70" s="45">
        <f t="shared" si="4"/>
        <v>3</v>
      </c>
      <c r="S70" s="79"/>
      <c r="T70" s="14"/>
      <c r="V70" s="14">
        <f t="shared" si="3"/>
        <v>1</v>
      </c>
    </row>
    <row r="71" spans="1:22" s="13" customFormat="1" ht="20.25">
      <c r="A71" s="76" t="s">
        <v>134</v>
      </c>
      <c r="B71" s="76" t="s">
        <v>135</v>
      </c>
      <c r="C71" s="76" t="s">
        <v>13</v>
      </c>
      <c r="D71" s="18"/>
      <c r="E71" s="19">
        <v>0</v>
      </c>
      <c r="F71" s="18" t="s">
        <v>118</v>
      </c>
      <c r="G71" s="19">
        <v>1</v>
      </c>
      <c r="H71" s="18" t="s">
        <v>118</v>
      </c>
      <c r="I71" s="8">
        <v>1</v>
      </c>
      <c r="J71" s="18" t="s">
        <v>118</v>
      </c>
      <c r="K71" s="47">
        <v>1</v>
      </c>
      <c r="L71" s="17"/>
      <c r="M71" s="48">
        <v>0</v>
      </c>
      <c r="N71" s="18" t="s">
        <v>118</v>
      </c>
      <c r="O71" s="19">
        <v>1</v>
      </c>
      <c r="P71" s="18" t="s">
        <v>118</v>
      </c>
      <c r="Q71" s="43">
        <v>2</v>
      </c>
      <c r="R71" s="45">
        <f t="shared" si="4"/>
        <v>3</v>
      </c>
      <c r="S71" s="79"/>
      <c r="T71" s="14"/>
      <c r="U71"/>
      <c r="V71" s="14">
        <f t="shared" si="3"/>
        <v>1</v>
      </c>
    </row>
    <row r="72" spans="1:22" ht="20.25">
      <c r="A72" s="64" t="s">
        <v>166</v>
      </c>
      <c r="B72" s="64" t="s">
        <v>167</v>
      </c>
      <c r="C72" s="18" t="s">
        <v>15</v>
      </c>
      <c r="D72" s="18"/>
      <c r="E72" s="19">
        <v>0</v>
      </c>
      <c r="F72" s="18"/>
      <c r="G72" s="19">
        <v>0</v>
      </c>
      <c r="H72" s="64" t="s">
        <v>165</v>
      </c>
      <c r="I72" s="8">
        <v>3</v>
      </c>
      <c r="J72" s="17"/>
      <c r="K72" s="47">
        <v>0</v>
      </c>
      <c r="L72" s="17"/>
      <c r="M72" s="48">
        <v>0</v>
      </c>
      <c r="N72" s="64" t="s">
        <v>165</v>
      </c>
      <c r="O72" s="8">
        <v>3</v>
      </c>
      <c r="P72" s="17"/>
      <c r="Q72" s="17"/>
      <c r="R72" s="45">
        <f t="shared" si="4"/>
        <v>3</v>
      </c>
      <c r="S72" s="79"/>
      <c r="T72" s="14"/>
      <c r="U72" s="13"/>
      <c r="V72" s="14">
        <f t="shared" si="3"/>
        <v>1</v>
      </c>
    </row>
    <row r="73" spans="1:22" ht="20.25">
      <c r="A73" s="76" t="s">
        <v>46</v>
      </c>
      <c r="B73" s="76" t="s">
        <v>153</v>
      </c>
      <c r="C73" s="18" t="s">
        <v>100</v>
      </c>
      <c r="D73" s="18"/>
      <c r="E73" s="19">
        <v>0</v>
      </c>
      <c r="F73" s="18"/>
      <c r="G73" s="19">
        <v>0</v>
      </c>
      <c r="H73" s="18" t="s">
        <v>104</v>
      </c>
      <c r="I73" s="19">
        <v>1</v>
      </c>
      <c r="J73" s="18" t="s">
        <v>105</v>
      </c>
      <c r="K73" s="47">
        <v>1</v>
      </c>
      <c r="L73" s="17"/>
      <c r="M73" s="49">
        <v>0</v>
      </c>
      <c r="N73" s="18" t="s">
        <v>104</v>
      </c>
      <c r="O73" s="19">
        <v>1</v>
      </c>
      <c r="P73" s="18" t="s">
        <v>105</v>
      </c>
      <c r="Q73" s="47">
        <v>1</v>
      </c>
      <c r="R73" s="45">
        <f t="shared" si="4"/>
        <v>2</v>
      </c>
      <c r="S73" s="79"/>
      <c r="T73" s="14"/>
      <c r="U73" s="14"/>
      <c r="V73" s="14">
        <f t="shared" si="3"/>
        <v>1</v>
      </c>
    </row>
    <row r="74" spans="1:22" ht="20.25">
      <c r="A74" s="18" t="s">
        <v>50</v>
      </c>
      <c r="B74" s="18" t="s">
        <v>51</v>
      </c>
      <c r="C74" s="18" t="s">
        <v>100</v>
      </c>
      <c r="D74" s="18" t="s">
        <v>107</v>
      </c>
      <c r="E74" s="15">
        <v>1</v>
      </c>
      <c r="F74" s="18" t="s">
        <v>107</v>
      </c>
      <c r="G74" s="15">
        <v>1</v>
      </c>
      <c r="H74" s="18"/>
      <c r="I74" s="8">
        <v>0</v>
      </c>
      <c r="J74" s="17"/>
      <c r="K74" s="47">
        <v>0</v>
      </c>
      <c r="L74" s="41"/>
      <c r="M74" s="49">
        <v>0</v>
      </c>
      <c r="N74" s="18" t="s">
        <v>107</v>
      </c>
      <c r="O74" s="15">
        <v>2</v>
      </c>
      <c r="P74" s="18"/>
      <c r="Q74" s="8"/>
      <c r="R74" s="45">
        <f t="shared" si="4"/>
        <v>2</v>
      </c>
      <c r="S74" s="79"/>
      <c r="T74" s="14"/>
      <c r="U74" s="14"/>
      <c r="V74" s="14">
        <f t="shared" si="3"/>
        <v>1</v>
      </c>
    </row>
    <row r="75" spans="1:22" ht="20.25">
      <c r="A75" s="76" t="s">
        <v>28</v>
      </c>
      <c r="B75" s="76" t="s">
        <v>131</v>
      </c>
      <c r="C75" s="76" t="s">
        <v>8</v>
      </c>
      <c r="D75" s="18"/>
      <c r="E75" s="15">
        <v>0</v>
      </c>
      <c r="F75" s="18" t="s">
        <v>108</v>
      </c>
      <c r="G75" s="15">
        <v>1</v>
      </c>
      <c r="H75" s="18"/>
      <c r="I75" s="8">
        <v>0</v>
      </c>
      <c r="J75" s="76" t="s">
        <v>114</v>
      </c>
      <c r="K75" s="47">
        <v>1</v>
      </c>
      <c r="L75" s="17"/>
      <c r="M75" s="48">
        <v>0</v>
      </c>
      <c r="N75" s="18" t="s">
        <v>108</v>
      </c>
      <c r="O75" s="15">
        <v>1</v>
      </c>
      <c r="P75" s="76" t="s">
        <v>114</v>
      </c>
      <c r="Q75" s="99">
        <v>1</v>
      </c>
      <c r="R75" s="45">
        <f t="shared" si="4"/>
        <v>2</v>
      </c>
      <c r="S75" s="79"/>
      <c r="T75" s="14"/>
      <c r="U75" s="14"/>
      <c r="V75" s="14">
        <f t="shared" si="3"/>
        <v>1</v>
      </c>
    </row>
    <row r="76" spans="1:22" ht="20.25">
      <c r="A76" s="76" t="s">
        <v>28</v>
      </c>
      <c r="B76" s="76" t="s">
        <v>141</v>
      </c>
      <c r="C76" s="76" t="s">
        <v>13</v>
      </c>
      <c r="D76" s="18"/>
      <c r="E76" s="19">
        <v>0</v>
      </c>
      <c r="F76" s="76" t="s">
        <v>140</v>
      </c>
      <c r="G76" s="19">
        <v>1</v>
      </c>
      <c r="H76" s="18"/>
      <c r="I76" s="8">
        <v>0</v>
      </c>
      <c r="J76" s="18" t="s">
        <v>115</v>
      </c>
      <c r="K76" s="47">
        <v>1</v>
      </c>
      <c r="L76" s="41"/>
      <c r="M76" s="49">
        <v>0</v>
      </c>
      <c r="N76" s="76" t="s">
        <v>140</v>
      </c>
      <c r="O76" s="19">
        <v>1</v>
      </c>
      <c r="P76" s="18" t="s">
        <v>115</v>
      </c>
      <c r="Q76" s="99">
        <v>1</v>
      </c>
      <c r="R76" s="45">
        <f t="shared" si="4"/>
        <v>2</v>
      </c>
      <c r="S76" s="79"/>
      <c r="T76" s="14"/>
      <c r="V76" s="14">
        <f t="shared" si="3"/>
        <v>1</v>
      </c>
    </row>
    <row r="77" spans="1:22" ht="20.25">
      <c r="A77" s="18" t="s">
        <v>42</v>
      </c>
      <c r="B77" s="18" t="s">
        <v>82</v>
      </c>
      <c r="C77" s="18" t="s">
        <v>101</v>
      </c>
      <c r="D77" s="18" t="s">
        <v>115</v>
      </c>
      <c r="E77" s="15">
        <v>1</v>
      </c>
      <c r="F77" s="15"/>
      <c r="G77" s="15">
        <v>0</v>
      </c>
      <c r="H77" s="18" t="s">
        <v>115</v>
      </c>
      <c r="I77" s="24">
        <v>1</v>
      </c>
      <c r="J77" s="16"/>
      <c r="K77" s="46">
        <v>0</v>
      </c>
      <c r="L77" s="40"/>
      <c r="M77" s="48">
        <v>0</v>
      </c>
      <c r="N77" s="18" t="s">
        <v>115</v>
      </c>
      <c r="O77" s="15">
        <v>2</v>
      </c>
      <c r="P77" s="40"/>
      <c r="Q77" s="63"/>
      <c r="R77" s="45">
        <f t="shared" si="4"/>
        <v>2</v>
      </c>
      <c r="S77" s="79"/>
      <c r="T77" s="14"/>
      <c r="V77" s="14">
        <f t="shared" si="3"/>
        <v>1</v>
      </c>
    </row>
    <row r="78" spans="1:22" ht="20.25">
      <c r="A78" s="18" t="s">
        <v>28</v>
      </c>
      <c r="B78" s="18" t="s">
        <v>27</v>
      </c>
      <c r="C78" s="18" t="s">
        <v>16</v>
      </c>
      <c r="D78" s="18" t="s">
        <v>104</v>
      </c>
      <c r="E78" s="15">
        <v>1</v>
      </c>
      <c r="F78" s="15"/>
      <c r="G78" s="15">
        <v>0</v>
      </c>
      <c r="H78" s="18"/>
      <c r="I78" s="15">
        <v>0</v>
      </c>
      <c r="J78" s="40"/>
      <c r="K78" s="59">
        <v>0</v>
      </c>
      <c r="L78" s="40"/>
      <c r="M78" s="60">
        <v>0</v>
      </c>
      <c r="N78" s="18" t="s">
        <v>104</v>
      </c>
      <c r="O78" s="15">
        <v>1</v>
      </c>
      <c r="P78" s="40"/>
      <c r="Q78" s="50"/>
      <c r="R78" s="45">
        <f t="shared" si="4"/>
        <v>1</v>
      </c>
      <c r="S78" s="79"/>
      <c r="T78" s="14"/>
      <c r="U78" s="14"/>
      <c r="V78" s="14">
        <f t="shared" si="3"/>
        <v>1</v>
      </c>
    </row>
    <row r="79" spans="1:22" ht="20.25">
      <c r="A79" s="76" t="s">
        <v>31</v>
      </c>
      <c r="B79" s="76" t="s">
        <v>201</v>
      </c>
      <c r="C79" s="76" t="s">
        <v>139</v>
      </c>
      <c r="D79" s="18"/>
      <c r="E79" s="15">
        <v>0</v>
      </c>
      <c r="F79" s="15"/>
      <c r="G79" s="15">
        <v>0</v>
      </c>
      <c r="H79" s="18"/>
      <c r="I79" s="15">
        <v>0</v>
      </c>
      <c r="J79" s="18" t="s">
        <v>106</v>
      </c>
      <c r="K79" s="59">
        <v>1</v>
      </c>
      <c r="L79" s="40"/>
      <c r="M79" s="60">
        <v>0</v>
      </c>
      <c r="N79" s="18" t="s">
        <v>106</v>
      </c>
      <c r="O79" s="59">
        <v>1</v>
      </c>
      <c r="P79" s="40"/>
      <c r="Q79" s="50"/>
      <c r="R79" s="45">
        <f t="shared" si="4"/>
        <v>1</v>
      </c>
      <c r="S79" s="79"/>
      <c r="T79" s="14"/>
      <c r="U79" s="14"/>
      <c r="V79" s="14">
        <f t="shared" si="3"/>
        <v>1</v>
      </c>
    </row>
    <row r="80" spans="1:22" ht="20.25">
      <c r="A80" s="76" t="s">
        <v>53</v>
      </c>
      <c r="B80" s="76" t="s">
        <v>127</v>
      </c>
      <c r="C80" s="76" t="s">
        <v>99</v>
      </c>
      <c r="D80" s="18"/>
      <c r="E80" s="19">
        <v>0</v>
      </c>
      <c r="F80" s="18" t="s">
        <v>104</v>
      </c>
      <c r="G80" s="19">
        <v>1</v>
      </c>
      <c r="H80" s="18"/>
      <c r="I80" s="19">
        <v>0</v>
      </c>
      <c r="J80" s="41"/>
      <c r="K80" s="47">
        <v>0</v>
      </c>
      <c r="L80" s="17"/>
      <c r="M80" s="49">
        <v>0</v>
      </c>
      <c r="N80" s="18" t="s">
        <v>104</v>
      </c>
      <c r="O80" s="19">
        <v>1</v>
      </c>
      <c r="P80" s="18"/>
      <c r="Q80" s="43"/>
      <c r="R80" s="45">
        <f t="shared" si="4"/>
        <v>1</v>
      </c>
      <c r="S80" s="79"/>
      <c r="T80" s="14"/>
      <c r="U80" s="14"/>
      <c r="V80" s="14">
        <f t="shared" si="3"/>
        <v>1</v>
      </c>
    </row>
    <row r="81" spans="1:22" ht="20.25">
      <c r="A81" s="76" t="s">
        <v>46</v>
      </c>
      <c r="B81" s="76" t="s">
        <v>200</v>
      </c>
      <c r="C81" s="76" t="s">
        <v>99</v>
      </c>
      <c r="D81" s="18"/>
      <c r="E81" s="19">
        <v>0</v>
      </c>
      <c r="F81" s="18"/>
      <c r="G81" s="19">
        <v>0</v>
      </c>
      <c r="H81" s="18"/>
      <c r="I81" s="19">
        <v>0</v>
      </c>
      <c r="J81" s="18" t="s">
        <v>104</v>
      </c>
      <c r="K81" s="47">
        <v>1</v>
      </c>
      <c r="L81" s="17"/>
      <c r="M81" s="49">
        <v>0</v>
      </c>
      <c r="N81" s="18" t="s">
        <v>104</v>
      </c>
      <c r="O81" s="47">
        <v>1</v>
      </c>
      <c r="P81" s="18"/>
      <c r="Q81" s="43"/>
      <c r="R81" s="45">
        <f t="shared" si="4"/>
        <v>1</v>
      </c>
      <c r="S81" s="79"/>
      <c r="T81" s="14"/>
      <c r="U81" s="14"/>
      <c r="V81" s="14">
        <f t="shared" si="3"/>
        <v>1</v>
      </c>
    </row>
    <row r="82" spans="1:22" ht="20.25">
      <c r="A82" s="18" t="s">
        <v>29</v>
      </c>
      <c r="B82" s="18" t="s">
        <v>33</v>
      </c>
      <c r="C82" s="18" t="s">
        <v>21</v>
      </c>
      <c r="D82" s="18" t="s">
        <v>105</v>
      </c>
      <c r="E82" s="15">
        <v>1</v>
      </c>
      <c r="F82" s="15"/>
      <c r="G82" s="15">
        <v>0</v>
      </c>
      <c r="H82" s="18"/>
      <c r="I82" s="19">
        <v>0</v>
      </c>
      <c r="J82" s="41"/>
      <c r="K82" s="47">
        <v>0</v>
      </c>
      <c r="L82" s="17"/>
      <c r="M82" s="49">
        <v>0</v>
      </c>
      <c r="N82" s="18" t="s">
        <v>105</v>
      </c>
      <c r="O82" s="15">
        <v>1</v>
      </c>
      <c r="P82" s="18"/>
      <c r="Q82" s="43"/>
      <c r="R82" s="45">
        <f t="shared" si="4"/>
        <v>1</v>
      </c>
      <c r="S82" s="79"/>
      <c r="T82" s="14"/>
      <c r="U82" s="14"/>
      <c r="V82" s="14">
        <f t="shared" si="3"/>
        <v>1</v>
      </c>
    </row>
    <row r="83" spans="1:22" ht="20.25">
      <c r="A83" s="64" t="s">
        <v>154</v>
      </c>
      <c r="B83" s="64" t="s">
        <v>155</v>
      </c>
      <c r="C83" s="18" t="s">
        <v>15</v>
      </c>
      <c r="D83" s="18"/>
      <c r="E83" s="15">
        <v>0</v>
      </c>
      <c r="F83" s="18"/>
      <c r="G83" s="15">
        <v>0</v>
      </c>
      <c r="H83" s="18" t="s">
        <v>105</v>
      </c>
      <c r="I83" s="8">
        <v>1</v>
      </c>
      <c r="J83" s="17"/>
      <c r="K83" s="47">
        <v>0</v>
      </c>
      <c r="L83" s="17"/>
      <c r="M83" s="48">
        <v>0</v>
      </c>
      <c r="N83" s="18" t="s">
        <v>105</v>
      </c>
      <c r="O83" s="8">
        <v>1</v>
      </c>
      <c r="P83" s="41"/>
      <c r="Q83" s="43"/>
      <c r="R83" s="45">
        <f t="shared" si="4"/>
        <v>1</v>
      </c>
      <c r="S83" s="79"/>
      <c r="T83" s="14"/>
      <c r="U83" s="14"/>
      <c r="V83" s="14">
        <f t="shared" si="3"/>
        <v>1</v>
      </c>
    </row>
    <row r="84" spans="1:22" ht="20.25">
      <c r="A84" s="18" t="s">
        <v>36</v>
      </c>
      <c r="B84" s="18" t="s">
        <v>37</v>
      </c>
      <c r="C84" s="18" t="s">
        <v>18</v>
      </c>
      <c r="D84" s="18" t="s">
        <v>106</v>
      </c>
      <c r="E84" s="19">
        <v>1</v>
      </c>
      <c r="F84" s="19"/>
      <c r="G84" s="19">
        <v>0</v>
      </c>
      <c r="H84" s="18"/>
      <c r="I84" s="8">
        <v>0</v>
      </c>
      <c r="J84" s="41"/>
      <c r="K84" s="47">
        <v>0</v>
      </c>
      <c r="L84" s="41"/>
      <c r="M84" s="49">
        <v>0</v>
      </c>
      <c r="N84" s="18" t="s">
        <v>106</v>
      </c>
      <c r="O84" s="19">
        <v>1</v>
      </c>
      <c r="P84" s="41"/>
      <c r="Q84" s="43"/>
      <c r="R84" s="45">
        <f t="shared" si="4"/>
        <v>1</v>
      </c>
      <c r="S84" s="79"/>
      <c r="T84" s="14"/>
      <c r="U84" s="14"/>
      <c r="V84" s="14">
        <f t="shared" si="3"/>
        <v>1</v>
      </c>
    </row>
    <row r="85" spans="1:22" ht="20.25">
      <c r="A85" s="76" t="s">
        <v>204</v>
      </c>
      <c r="B85" s="76" t="s">
        <v>205</v>
      </c>
      <c r="C85" s="76" t="s">
        <v>21</v>
      </c>
      <c r="D85" s="18"/>
      <c r="E85" s="15">
        <v>0</v>
      </c>
      <c r="F85" s="15"/>
      <c r="G85" s="15">
        <v>0</v>
      </c>
      <c r="H85" s="18"/>
      <c r="I85" s="8">
        <v>0</v>
      </c>
      <c r="J85" s="76" t="s">
        <v>203</v>
      </c>
      <c r="K85" s="47">
        <v>1</v>
      </c>
      <c r="L85" s="17"/>
      <c r="M85" s="48">
        <v>0</v>
      </c>
      <c r="N85" s="76" t="s">
        <v>203</v>
      </c>
      <c r="O85" s="47">
        <v>1</v>
      </c>
      <c r="P85" s="40"/>
      <c r="Q85" s="43"/>
      <c r="R85" s="45">
        <f t="shared" si="4"/>
        <v>1</v>
      </c>
      <c r="S85" s="79"/>
      <c r="T85" s="14"/>
      <c r="U85" s="14"/>
      <c r="V85" s="14">
        <f t="shared" si="3"/>
        <v>1</v>
      </c>
    </row>
    <row r="86" spans="1:22" ht="20.25">
      <c r="A86" s="76" t="s">
        <v>206</v>
      </c>
      <c r="B86" s="76" t="s">
        <v>207</v>
      </c>
      <c r="C86" s="76" t="s">
        <v>99</v>
      </c>
      <c r="D86" s="18"/>
      <c r="E86" s="15">
        <v>0</v>
      </c>
      <c r="F86" s="15"/>
      <c r="G86" s="15">
        <v>0</v>
      </c>
      <c r="H86" s="18"/>
      <c r="I86" s="8">
        <v>0</v>
      </c>
      <c r="J86" s="76" t="s">
        <v>203</v>
      </c>
      <c r="K86" s="47">
        <v>1</v>
      </c>
      <c r="L86" s="17"/>
      <c r="M86" s="48">
        <v>0</v>
      </c>
      <c r="N86" s="76" t="s">
        <v>203</v>
      </c>
      <c r="O86" s="47">
        <v>1</v>
      </c>
      <c r="P86" s="40"/>
      <c r="Q86" s="43"/>
      <c r="R86" s="45">
        <f t="shared" si="4"/>
        <v>1</v>
      </c>
      <c r="S86" s="79"/>
      <c r="T86" s="14"/>
      <c r="U86" s="14"/>
      <c r="V86" s="14">
        <f t="shared" si="3"/>
        <v>1</v>
      </c>
    </row>
    <row r="87" spans="1:22" ht="20.25">
      <c r="A87" s="18" t="s">
        <v>55</v>
      </c>
      <c r="B87" s="18" t="s">
        <v>58</v>
      </c>
      <c r="C87" s="18" t="s">
        <v>15</v>
      </c>
      <c r="D87" s="18" t="s">
        <v>109</v>
      </c>
      <c r="E87" s="19">
        <v>1</v>
      </c>
      <c r="F87" s="19"/>
      <c r="G87" s="19">
        <v>0</v>
      </c>
      <c r="H87" s="18"/>
      <c r="I87" s="8">
        <v>0</v>
      </c>
      <c r="J87" s="40"/>
      <c r="K87" s="47">
        <v>0</v>
      </c>
      <c r="L87" s="40"/>
      <c r="M87" s="49">
        <v>0</v>
      </c>
      <c r="N87" s="18" t="s">
        <v>109</v>
      </c>
      <c r="O87" s="19">
        <v>1</v>
      </c>
      <c r="P87" s="17"/>
      <c r="Q87" s="44"/>
      <c r="R87" s="45">
        <f t="shared" si="4"/>
        <v>1</v>
      </c>
      <c r="S87" s="79"/>
      <c r="T87" s="14"/>
      <c r="U87" s="14"/>
      <c r="V87" s="14">
        <f t="shared" si="3"/>
        <v>1</v>
      </c>
    </row>
    <row r="88" spans="1:22" ht="20.25">
      <c r="A88" s="76" t="s">
        <v>163</v>
      </c>
      <c r="B88" s="76" t="s">
        <v>196</v>
      </c>
      <c r="C88" s="76" t="s">
        <v>8</v>
      </c>
      <c r="D88" s="18"/>
      <c r="E88" s="19">
        <v>0</v>
      </c>
      <c r="F88" s="18"/>
      <c r="G88" s="19">
        <v>0</v>
      </c>
      <c r="H88" s="18"/>
      <c r="I88" s="8">
        <v>0</v>
      </c>
      <c r="J88" s="76" t="s">
        <v>193</v>
      </c>
      <c r="K88" s="47">
        <v>1</v>
      </c>
      <c r="L88" s="17"/>
      <c r="M88" s="49">
        <v>0</v>
      </c>
      <c r="N88" s="76" t="s">
        <v>193</v>
      </c>
      <c r="O88" s="47">
        <v>1</v>
      </c>
      <c r="P88" s="41"/>
      <c r="Q88" s="44"/>
      <c r="R88" s="45">
        <f t="shared" si="4"/>
        <v>1</v>
      </c>
      <c r="S88" s="79"/>
      <c r="T88" s="14"/>
      <c r="U88" s="14"/>
      <c r="V88" s="14">
        <f t="shared" si="3"/>
        <v>1</v>
      </c>
    </row>
    <row r="89" spans="1:22" ht="20.25">
      <c r="A89" s="76" t="s">
        <v>194</v>
      </c>
      <c r="B89" s="76" t="s">
        <v>195</v>
      </c>
      <c r="C89" s="76" t="s">
        <v>8</v>
      </c>
      <c r="D89" s="18"/>
      <c r="E89" s="19">
        <v>0</v>
      </c>
      <c r="F89" s="18"/>
      <c r="G89" s="19">
        <v>0</v>
      </c>
      <c r="H89" s="18"/>
      <c r="I89" s="8">
        <v>0</v>
      </c>
      <c r="J89" s="76" t="s">
        <v>193</v>
      </c>
      <c r="K89" s="47">
        <v>1</v>
      </c>
      <c r="L89" s="17"/>
      <c r="M89" s="49">
        <v>0</v>
      </c>
      <c r="N89" s="76" t="s">
        <v>193</v>
      </c>
      <c r="O89" s="47">
        <v>1</v>
      </c>
      <c r="P89" s="41"/>
      <c r="Q89" s="44"/>
      <c r="R89" s="45">
        <f t="shared" si="4"/>
        <v>1</v>
      </c>
      <c r="S89" s="79"/>
      <c r="T89" s="14"/>
      <c r="U89" s="14"/>
      <c r="V89" s="14">
        <f t="shared" si="3"/>
        <v>1</v>
      </c>
    </row>
    <row r="90" spans="1:22" ht="20.25">
      <c r="A90" s="76" t="s">
        <v>166</v>
      </c>
      <c r="B90" s="76" t="s">
        <v>197</v>
      </c>
      <c r="C90" s="76" t="s">
        <v>16</v>
      </c>
      <c r="D90" s="18"/>
      <c r="E90" s="15">
        <v>0</v>
      </c>
      <c r="F90" s="18"/>
      <c r="G90" s="15">
        <v>0</v>
      </c>
      <c r="H90" s="18"/>
      <c r="I90" s="8">
        <v>0</v>
      </c>
      <c r="J90" s="18" t="s">
        <v>111</v>
      </c>
      <c r="K90" s="47">
        <v>1</v>
      </c>
      <c r="L90" s="17"/>
      <c r="M90" s="49">
        <v>0</v>
      </c>
      <c r="N90" s="18" t="s">
        <v>111</v>
      </c>
      <c r="O90" s="47">
        <v>1</v>
      </c>
      <c r="P90" s="18"/>
      <c r="Q90" s="75"/>
      <c r="R90" s="45">
        <f t="shared" si="4"/>
        <v>1</v>
      </c>
      <c r="S90" s="79"/>
      <c r="T90" s="14"/>
      <c r="U90" s="14"/>
      <c r="V90" s="14">
        <f t="shared" si="3"/>
        <v>1</v>
      </c>
    </row>
    <row r="91" spans="1:22" ht="20.25">
      <c r="A91" s="64" t="s">
        <v>175</v>
      </c>
      <c r="B91" s="64" t="s">
        <v>176</v>
      </c>
      <c r="C91" s="64" t="s">
        <v>13</v>
      </c>
      <c r="D91" s="18"/>
      <c r="E91" s="19">
        <v>0</v>
      </c>
      <c r="F91" s="19"/>
      <c r="G91" s="19">
        <v>0</v>
      </c>
      <c r="H91" s="18" t="s">
        <v>114</v>
      </c>
      <c r="I91" s="8">
        <v>1</v>
      </c>
      <c r="J91" s="41"/>
      <c r="K91" s="47">
        <v>0</v>
      </c>
      <c r="L91" s="41"/>
      <c r="M91" s="49">
        <v>0</v>
      </c>
      <c r="N91" s="18" t="s">
        <v>114</v>
      </c>
      <c r="O91" s="8">
        <v>1</v>
      </c>
      <c r="P91" s="18"/>
      <c r="Q91" s="104"/>
      <c r="R91" s="45">
        <f t="shared" si="4"/>
        <v>1</v>
      </c>
      <c r="S91" s="79"/>
      <c r="T91" s="14"/>
      <c r="U91" s="14"/>
      <c r="V91" s="14">
        <f t="shared" si="3"/>
        <v>1</v>
      </c>
    </row>
    <row r="92" spans="1:22" ht="20.25">
      <c r="A92" s="64" t="s">
        <v>177</v>
      </c>
      <c r="B92" s="64" t="s">
        <v>176</v>
      </c>
      <c r="C92" s="64" t="s">
        <v>13</v>
      </c>
      <c r="D92" s="18"/>
      <c r="E92" s="19">
        <v>0</v>
      </c>
      <c r="F92" s="19"/>
      <c r="G92" s="19">
        <v>0</v>
      </c>
      <c r="H92" s="18" t="s">
        <v>114</v>
      </c>
      <c r="I92" s="8">
        <v>1</v>
      </c>
      <c r="J92" s="41"/>
      <c r="K92" s="47">
        <v>0</v>
      </c>
      <c r="L92" s="41"/>
      <c r="M92" s="49">
        <v>0</v>
      </c>
      <c r="N92" s="18" t="s">
        <v>114</v>
      </c>
      <c r="O92" s="8">
        <v>1</v>
      </c>
      <c r="P92" s="18"/>
      <c r="Q92" s="43"/>
      <c r="R92" s="45">
        <f t="shared" si="4"/>
        <v>1</v>
      </c>
      <c r="S92" s="79"/>
      <c r="T92" s="14"/>
      <c r="U92" s="14"/>
      <c r="V92" s="14">
        <f t="shared" si="3"/>
        <v>1</v>
      </c>
    </row>
    <row r="93" spans="1:22" ht="20.25">
      <c r="A93" s="76" t="s">
        <v>83</v>
      </c>
      <c r="B93" s="76" t="s">
        <v>209</v>
      </c>
      <c r="C93" s="76" t="s">
        <v>99</v>
      </c>
      <c r="D93" s="18"/>
      <c r="E93" s="19">
        <v>0</v>
      </c>
      <c r="F93" s="19"/>
      <c r="G93" s="19">
        <v>0</v>
      </c>
      <c r="H93" s="76"/>
      <c r="I93" s="8">
        <v>0</v>
      </c>
      <c r="J93" s="76" t="s">
        <v>140</v>
      </c>
      <c r="K93" s="47">
        <v>1</v>
      </c>
      <c r="L93" s="41"/>
      <c r="M93" s="49">
        <v>0</v>
      </c>
      <c r="N93" s="76" t="s">
        <v>140</v>
      </c>
      <c r="O93" s="47">
        <v>1</v>
      </c>
      <c r="P93" s="18"/>
      <c r="Q93" s="8"/>
      <c r="R93" s="45">
        <f t="shared" si="4"/>
        <v>1</v>
      </c>
      <c r="S93" s="79"/>
      <c r="T93" s="14"/>
      <c r="U93" s="14"/>
      <c r="V93" s="14">
        <f t="shared" si="3"/>
        <v>1</v>
      </c>
    </row>
    <row r="94" spans="1:22" ht="20.25">
      <c r="A94" s="18" t="s">
        <v>46</v>
      </c>
      <c r="B94" s="18" t="s">
        <v>81</v>
      </c>
      <c r="C94" s="18" t="s">
        <v>16</v>
      </c>
      <c r="D94" s="18" t="s">
        <v>115</v>
      </c>
      <c r="E94" s="15">
        <v>1</v>
      </c>
      <c r="F94" s="15"/>
      <c r="G94" s="15">
        <v>0</v>
      </c>
      <c r="H94" s="18"/>
      <c r="I94" s="8">
        <v>0</v>
      </c>
      <c r="J94" s="40"/>
      <c r="K94" s="47">
        <v>0</v>
      </c>
      <c r="L94" s="40"/>
      <c r="M94" s="49">
        <v>0</v>
      </c>
      <c r="N94" s="18" t="s">
        <v>115</v>
      </c>
      <c r="O94" s="15">
        <v>1</v>
      </c>
      <c r="P94" s="18"/>
      <c r="Q94" s="8"/>
      <c r="R94" s="45">
        <f t="shared" si="4"/>
        <v>1</v>
      </c>
      <c r="S94" s="79"/>
      <c r="T94" s="14"/>
      <c r="V94" s="14">
        <f t="shared" si="3"/>
        <v>1</v>
      </c>
    </row>
    <row r="95" spans="1:22" ht="20.25">
      <c r="A95" s="64" t="s">
        <v>182</v>
      </c>
      <c r="B95" s="64" t="s">
        <v>183</v>
      </c>
      <c r="C95" s="64" t="s">
        <v>9</v>
      </c>
      <c r="D95" s="18"/>
      <c r="E95" s="15">
        <v>0</v>
      </c>
      <c r="F95" s="15"/>
      <c r="G95" s="15">
        <v>0</v>
      </c>
      <c r="H95" s="18" t="s">
        <v>115</v>
      </c>
      <c r="I95" s="8">
        <v>1</v>
      </c>
      <c r="J95" s="40"/>
      <c r="K95" s="47">
        <v>0</v>
      </c>
      <c r="L95" s="40"/>
      <c r="M95" s="49">
        <v>0</v>
      </c>
      <c r="N95" s="18" t="s">
        <v>115</v>
      </c>
      <c r="O95" s="8">
        <v>1</v>
      </c>
      <c r="P95" s="18"/>
      <c r="Q95" s="8"/>
      <c r="R95" s="45">
        <f t="shared" si="4"/>
        <v>1</v>
      </c>
      <c r="S95" s="79"/>
      <c r="T95" s="14"/>
      <c r="V95" s="14">
        <f t="shared" si="3"/>
        <v>1</v>
      </c>
    </row>
    <row r="96" spans="1:22" s="13" customFormat="1" ht="20.25">
      <c r="A96" s="76" t="s">
        <v>210</v>
      </c>
      <c r="B96" s="76" t="s">
        <v>211</v>
      </c>
      <c r="C96" s="76" t="s">
        <v>139</v>
      </c>
      <c r="D96" s="18"/>
      <c r="E96" s="15">
        <v>0</v>
      </c>
      <c r="F96" s="18"/>
      <c r="G96" s="15">
        <v>0</v>
      </c>
      <c r="H96" s="18"/>
      <c r="I96" s="24">
        <v>0</v>
      </c>
      <c r="J96" s="64" t="s">
        <v>186</v>
      </c>
      <c r="K96" s="46">
        <v>1</v>
      </c>
      <c r="L96" s="40"/>
      <c r="M96" s="48">
        <v>0</v>
      </c>
      <c r="N96" s="18" t="s">
        <v>116</v>
      </c>
      <c r="O96" s="15">
        <v>1</v>
      </c>
      <c r="P96" s="40"/>
      <c r="Q96" s="24"/>
      <c r="R96" s="45">
        <f t="shared" si="4"/>
        <v>1</v>
      </c>
      <c r="S96" s="79"/>
      <c r="T96" s="14"/>
      <c r="U96"/>
      <c r="V96" s="14">
        <f t="shared" si="3"/>
        <v>1</v>
      </c>
    </row>
    <row r="97" spans="1:22" s="13" customFormat="1" ht="20.25">
      <c r="A97" s="64" t="s">
        <v>189</v>
      </c>
      <c r="B97" s="64" t="s">
        <v>190</v>
      </c>
      <c r="C97" s="64" t="s">
        <v>16</v>
      </c>
      <c r="D97" s="18"/>
      <c r="E97" s="15">
        <v>0</v>
      </c>
      <c r="F97" s="18"/>
      <c r="G97" s="15">
        <v>0</v>
      </c>
      <c r="H97" s="64" t="s">
        <v>186</v>
      </c>
      <c r="I97" s="24">
        <v>1</v>
      </c>
      <c r="J97" s="16"/>
      <c r="K97" s="46">
        <v>0</v>
      </c>
      <c r="L97" s="40"/>
      <c r="M97" s="48">
        <v>0</v>
      </c>
      <c r="N97" s="64" t="s">
        <v>186</v>
      </c>
      <c r="O97" s="24">
        <v>1</v>
      </c>
      <c r="P97" s="40"/>
      <c r="Q97" s="63"/>
      <c r="R97" s="45">
        <f t="shared" si="4"/>
        <v>1</v>
      </c>
      <c r="S97" s="79"/>
      <c r="T97" s="14"/>
      <c r="U97"/>
      <c r="V97" s="14">
        <f t="shared" si="3"/>
        <v>1</v>
      </c>
    </row>
    <row r="98" spans="1:22" s="13" customFormat="1" ht="20.25">
      <c r="A98" s="18" t="s">
        <v>83</v>
      </c>
      <c r="B98" s="18" t="s">
        <v>32</v>
      </c>
      <c r="C98" s="18" t="s">
        <v>16</v>
      </c>
      <c r="D98" s="18" t="s">
        <v>116</v>
      </c>
      <c r="E98" s="15">
        <v>1</v>
      </c>
      <c r="F98" s="15"/>
      <c r="G98" s="15">
        <v>0</v>
      </c>
      <c r="H98" s="18"/>
      <c r="I98" s="24">
        <v>0</v>
      </c>
      <c r="J98" s="16"/>
      <c r="K98" s="46">
        <v>0</v>
      </c>
      <c r="L98" s="40"/>
      <c r="M98" s="48">
        <v>0</v>
      </c>
      <c r="N98" s="18" t="s">
        <v>116</v>
      </c>
      <c r="O98" s="15">
        <v>1</v>
      </c>
      <c r="P98" s="40"/>
      <c r="Q98" s="24"/>
      <c r="R98" s="45">
        <f t="shared" si="4"/>
        <v>1</v>
      </c>
      <c r="S98" s="79"/>
      <c r="T98" s="14"/>
      <c r="U98"/>
      <c r="V98" s="14">
        <f t="shared" si="3"/>
        <v>1</v>
      </c>
    </row>
    <row r="99" spans="1:22" s="13" customFormat="1" ht="20.25">
      <c r="A99" s="64" t="s">
        <v>160</v>
      </c>
      <c r="B99" s="64" t="s">
        <v>161</v>
      </c>
      <c r="C99" s="64" t="s">
        <v>8</v>
      </c>
      <c r="D99" s="18"/>
      <c r="E99" s="15">
        <v>0</v>
      </c>
      <c r="F99" s="15"/>
      <c r="G99" s="15">
        <v>0</v>
      </c>
      <c r="H99" s="64" t="s">
        <v>159</v>
      </c>
      <c r="I99" s="8">
        <v>1</v>
      </c>
      <c r="J99" s="64"/>
      <c r="K99" s="47"/>
      <c r="L99" s="17"/>
      <c r="M99" s="48">
        <v>0</v>
      </c>
      <c r="N99" s="64" t="s">
        <v>159</v>
      </c>
      <c r="O99" s="8">
        <v>1</v>
      </c>
      <c r="P99" s="18"/>
      <c r="Q99" s="43"/>
      <c r="R99" s="45">
        <f t="shared" si="4"/>
        <v>1</v>
      </c>
      <c r="S99" s="79"/>
      <c r="T99" s="14"/>
      <c r="U99"/>
      <c r="V99" s="14">
        <f t="shared" si="3"/>
        <v>1</v>
      </c>
    </row>
    <row r="100" spans="1:22" s="13" customFormat="1" ht="20.25">
      <c r="A100" s="64" t="s">
        <v>124</v>
      </c>
      <c r="B100" s="64" t="s">
        <v>162</v>
      </c>
      <c r="C100" s="64" t="s">
        <v>16</v>
      </c>
      <c r="D100" s="18"/>
      <c r="E100" s="15">
        <v>0</v>
      </c>
      <c r="F100" s="15"/>
      <c r="G100" s="15">
        <v>0</v>
      </c>
      <c r="H100" s="64" t="s">
        <v>159</v>
      </c>
      <c r="I100" s="8">
        <v>1</v>
      </c>
      <c r="J100" s="17"/>
      <c r="K100" s="47">
        <v>0</v>
      </c>
      <c r="L100" s="17"/>
      <c r="M100" s="48">
        <v>0</v>
      </c>
      <c r="N100" s="64" t="s">
        <v>159</v>
      </c>
      <c r="O100" s="8">
        <v>1</v>
      </c>
      <c r="P100" s="18"/>
      <c r="Q100" s="43"/>
      <c r="R100" s="45">
        <f t="shared" si="4"/>
        <v>1</v>
      </c>
      <c r="S100" s="79"/>
      <c r="T100" s="14"/>
      <c r="U100"/>
      <c r="V100" s="14">
        <f t="shared" si="3"/>
        <v>1</v>
      </c>
    </row>
    <row r="101" spans="1:22" s="13" customFormat="1" ht="20.25">
      <c r="A101" s="64" t="s">
        <v>168</v>
      </c>
      <c r="B101" s="64" t="s">
        <v>169</v>
      </c>
      <c r="C101" s="64" t="s">
        <v>8</v>
      </c>
      <c r="D101" s="18"/>
      <c r="E101" s="19">
        <v>0</v>
      </c>
      <c r="F101" s="18"/>
      <c r="G101" s="19">
        <v>0</v>
      </c>
      <c r="H101" s="64" t="s">
        <v>165</v>
      </c>
      <c r="I101" s="8">
        <v>1</v>
      </c>
      <c r="J101" s="17"/>
      <c r="K101" s="47">
        <v>0</v>
      </c>
      <c r="L101" s="17"/>
      <c r="M101" s="48">
        <v>0</v>
      </c>
      <c r="N101" s="64" t="s">
        <v>165</v>
      </c>
      <c r="O101" s="8">
        <v>1</v>
      </c>
      <c r="P101" s="17"/>
      <c r="Q101" s="44"/>
      <c r="R101" s="45">
        <f t="shared" si="4"/>
        <v>1</v>
      </c>
      <c r="S101" s="79"/>
      <c r="T101" s="14"/>
      <c r="V101" s="14">
        <f t="shared" si="3"/>
        <v>1</v>
      </c>
    </row>
    <row r="102" spans="8:14" ht="20.25">
      <c r="H102"/>
      <c r="I102"/>
      <c r="J102"/>
      <c r="K102"/>
      <c r="L102"/>
      <c r="N102"/>
    </row>
    <row r="103" spans="3:20" ht="12.75">
      <c r="C103" s="11"/>
      <c r="D103" s="84" t="s">
        <v>212</v>
      </c>
      <c r="E103" s="84">
        <f>SUM(E4:E102)</f>
        <v>194</v>
      </c>
      <c r="F103" s="84"/>
      <c r="G103" s="84">
        <f>SUM(G4:G102)</f>
        <v>183</v>
      </c>
      <c r="H103" s="84"/>
      <c r="I103" s="84">
        <f>SUM(I4:I102)</f>
        <v>252</v>
      </c>
      <c r="J103" s="84"/>
      <c r="K103" s="84">
        <f>SUM(K4:K102)</f>
        <v>217</v>
      </c>
      <c r="L103" s="84"/>
      <c r="M103" s="84">
        <f>SUM(M4:M102)</f>
        <v>77</v>
      </c>
      <c r="N103" s="84"/>
      <c r="O103" s="84">
        <f>SUM(O4:O102)</f>
        <v>699</v>
      </c>
      <c r="P103" s="84">
        <f>SUM(P4:P102)</f>
        <v>0</v>
      </c>
      <c r="Q103" s="84">
        <f>SUM(Q4:Q101)</f>
        <v>216</v>
      </c>
      <c r="R103" s="84">
        <f>SUM(R4:R102)</f>
        <v>923</v>
      </c>
      <c r="S103" s="85">
        <f>SUM(S4:S101)</f>
        <v>0</v>
      </c>
      <c r="T103" s="85">
        <f>SUM(T4:T101)</f>
        <v>8</v>
      </c>
    </row>
    <row r="104" spans="4:20" ht="12.75">
      <c r="D104" s="84"/>
      <c r="E104" s="86"/>
      <c r="F104" s="86"/>
      <c r="G104" s="86"/>
      <c r="H104" s="84"/>
      <c r="I104" s="84"/>
      <c r="J104" s="84"/>
      <c r="K104" s="84"/>
      <c r="L104" s="84"/>
      <c r="M104" s="86"/>
      <c r="N104" s="84"/>
      <c r="O104" s="86"/>
      <c r="P104" s="84"/>
      <c r="Q104" s="84"/>
      <c r="R104" s="84">
        <f>O103+Q103+T103</f>
        <v>923</v>
      </c>
      <c r="S104" s="85"/>
      <c r="T104" s="84"/>
    </row>
    <row r="105" spans="1:19" s="51" customFormat="1" ht="29.25">
      <c r="A105" s="55" t="s">
        <v>23</v>
      </c>
      <c r="B105" s="56" t="s">
        <v>144</v>
      </c>
      <c r="E105" s="57"/>
      <c r="F105" s="57"/>
      <c r="G105" s="57"/>
      <c r="M105" s="57"/>
      <c r="O105" s="57"/>
      <c r="S105" s="81"/>
    </row>
    <row r="106" spans="1:14" ht="20.25">
      <c r="A106" s="87" t="s">
        <v>215</v>
      </c>
      <c r="H106"/>
      <c r="I106"/>
      <c r="J106"/>
      <c r="K106"/>
      <c r="L106"/>
      <c r="N106"/>
    </row>
    <row r="107" spans="8:14" ht="20.25">
      <c r="H107"/>
      <c r="I107"/>
      <c r="J107"/>
      <c r="K107"/>
      <c r="L107"/>
      <c r="N107"/>
    </row>
    <row r="108" spans="5:19" s="13" customFormat="1" ht="20.25">
      <c r="E108" s="23"/>
      <c r="F108" s="23"/>
      <c r="G108" s="23"/>
      <c r="M108" s="23"/>
      <c r="O108" s="23"/>
      <c r="S108" s="82"/>
    </row>
    <row r="109" spans="8:14" ht="20.25">
      <c r="H109"/>
      <c r="I109"/>
      <c r="J109"/>
      <c r="K109"/>
      <c r="L109"/>
      <c r="N109"/>
    </row>
    <row r="110" spans="5:19" s="13" customFormat="1" ht="20.25">
      <c r="E110" s="23"/>
      <c r="F110" s="23"/>
      <c r="G110" s="23"/>
      <c r="M110" s="23"/>
      <c r="O110" s="23"/>
      <c r="S110" s="82"/>
    </row>
    <row r="111" spans="8:14" ht="20.25">
      <c r="H111"/>
      <c r="I111"/>
      <c r="J111"/>
      <c r="K111"/>
      <c r="L111"/>
      <c r="N111"/>
    </row>
    <row r="112" spans="8:14" ht="20.25">
      <c r="H112"/>
      <c r="I112"/>
      <c r="J112"/>
      <c r="K112"/>
      <c r="L112"/>
      <c r="N112"/>
    </row>
    <row r="113" spans="8:14" ht="20.25">
      <c r="H113"/>
      <c r="I113"/>
      <c r="J113"/>
      <c r="K113"/>
      <c r="L113"/>
      <c r="N113"/>
    </row>
    <row r="114" spans="5:19" s="13" customFormat="1" ht="20.25">
      <c r="E114" s="23"/>
      <c r="F114" s="23"/>
      <c r="G114" s="23"/>
      <c r="M114" s="23"/>
      <c r="O114" s="23"/>
      <c r="S114" s="82"/>
    </row>
    <row r="115" spans="5:19" s="13" customFormat="1" ht="20.25">
      <c r="E115" s="23"/>
      <c r="F115" s="23"/>
      <c r="G115" s="23"/>
      <c r="M115" s="23"/>
      <c r="O115" s="23"/>
      <c r="S115" s="82"/>
    </row>
    <row r="116" spans="8:14" ht="20.25">
      <c r="H116"/>
      <c r="I116"/>
      <c r="J116"/>
      <c r="K116"/>
      <c r="L116"/>
      <c r="N116"/>
    </row>
    <row r="117" spans="8:14" ht="20.25">
      <c r="H117"/>
      <c r="I117"/>
      <c r="J117"/>
      <c r="K117"/>
      <c r="L117"/>
      <c r="N117"/>
    </row>
    <row r="118" spans="5:19" s="13" customFormat="1" ht="20.25">
      <c r="E118" s="23"/>
      <c r="F118" s="23"/>
      <c r="G118" s="23"/>
      <c r="M118" s="23"/>
      <c r="O118" s="23"/>
      <c r="S118" s="82"/>
    </row>
    <row r="119" spans="8:14" ht="20.25">
      <c r="H119"/>
      <c r="I119"/>
      <c r="J119"/>
      <c r="K119"/>
      <c r="L119"/>
      <c r="N119"/>
    </row>
    <row r="120" spans="5:19" s="13" customFormat="1" ht="20.25">
      <c r="E120" s="23"/>
      <c r="F120" s="23"/>
      <c r="G120" s="23"/>
      <c r="M120" s="23"/>
      <c r="O120" s="23"/>
      <c r="S120" s="82"/>
    </row>
    <row r="121" spans="5:19" s="13" customFormat="1" ht="20.25">
      <c r="E121" s="23"/>
      <c r="F121" s="23"/>
      <c r="G121" s="23"/>
      <c r="M121" s="23"/>
      <c r="O121" s="23"/>
      <c r="S121" s="82"/>
    </row>
    <row r="122" spans="5:19" s="13" customFormat="1" ht="20.25">
      <c r="E122" s="23"/>
      <c r="F122" s="23"/>
      <c r="G122" s="23"/>
      <c r="M122" s="23"/>
      <c r="O122" s="23"/>
      <c r="S122" s="82"/>
    </row>
    <row r="123" spans="5:19" s="13" customFormat="1" ht="20.25">
      <c r="E123" s="23"/>
      <c r="F123" s="23"/>
      <c r="G123" s="23"/>
      <c r="M123" s="23"/>
      <c r="O123" s="23"/>
      <c r="S123" s="82"/>
    </row>
    <row r="124" spans="8:14" ht="18" customHeight="1">
      <c r="H124"/>
      <c r="I124"/>
      <c r="J124"/>
      <c r="K124"/>
      <c r="L124"/>
      <c r="N124"/>
    </row>
    <row r="125" spans="8:14" ht="20.25">
      <c r="H125"/>
      <c r="I125"/>
      <c r="J125"/>
      <c r="K125"/>
      <c r="L125"/>
      <c r="N125"/>
    </row>
    <row r="126" spans="8:14" ht="20.25">
      <c r="H126"/>
      <c r="I126"/>
      <c r="J126"/>
      <c r="K126"/>
      <c r="L126"/>
      <c r="N126"/>
    </row>
    <row r="127" spans="5:19" s="13" customFormat="1" ht="20.25">
      <c r="E127" s="23"/>
      <c r="F127" s="23"/>
      <c r="G127" s="23"/>
      <c r="M127" s="23"/>
      <c r="O127" s="23"/>
      <c r="S127" s="82"/>
    </row>
    <row r="128" spans="8:14" ht="18" customHeight="1">
      <c r="H128"/>
      <c r="I128"/>
      <c r="J128"/>
      <c r="K128"/>
      <c r="L128"/>
      <c r="N128"/>
    </row>
    <row r="129" spans="8:14" ht="18" customHeight="1">
      <c r="H129"/>
      <c r="I129"/>
      <c r="J129"/>
      <c r="K129"/>
      <c r="L129"/>
      <c r="N129"/>
    </row>
    <row r="130" spans="5:19" s="13" customFormat="1" ht="18" customHeight="1">
      <c r="E130" s="23"/>
      <c r="F130" s="23"/>
      <c r="G130" s="23"/>
      <c r="M130" s="23"/>
      <c r="O130" s="23"/>
      <c r="S130" s="82"/>
    </row>
    <row r="131" spans="8:14" ht="18" customHeight="1">
      <c r="H131"/>
      <c r="I131"/>
      <c r="J131"/>
      <c r="K131"/>
      <c r="L131"/>
      <c r="N131"/>
    </row>
    <row r="132" spans="8:14" ht="20.25">
      <c r="H132"/>
      <c r="I132"/>
      <c r="J132"/>
      <c r="K132"/>
      <c r="L132"/>
      <c r="N132"/>
    </row>
    <row r="133" spans="8:14" ht="20.25">
      <c r="H133"/>
      <c r="I133"/>
      <c r="J133"/>
      <c r="K133"/>
      <c r="L133"/>
      <c r="N133"/>
    </row>
    <row r="134" spans="8:14" ht="20.25">
      <c r="H134"/>
      <c r="I134"/>
      <c r="J134"/>
      <c r="K134"/>
      <c r="L134"/>
      <c r="N134"/>
    </row>
    <row r="135" spans="8:14" ht="20.25">
      <c r="H135"/>
      <c r="I135"/>
      <c r="J135"/>
      <c r="K135"/>
      <c r="L135"/>
      <c r="N135"/>
    </row>
    <row r="136" spans="8:14" ht="20.25">
      <c r="H136"/>
      <c r="I136"/>
      <c r="J136"/>
      <c r="K136"/>
      <c r="L136"/>
      <c r="N136"/>
    </row>
    <row r="137" spans="8:14" ht="20.25">
      <c r="H137"/>
      <c r="I137"/>
      <c r="J137"/>
      <c r="K137"/>
      <c r="L137"/>
      <c r="N137"/>
    </row>
    <row r="138" spans="8:14" ht="20.25">
      <c r="H138"/>
      <c r="I138"/>
      <c r="J138"/>
      <c r="K138"/>
      <c r="L138"/>
      <c r="N138"/>
    </row>
    <row r="139" spans="8:14" ht="20.25">
      <c r="H139"/>
      <c r="I139"/>
      <c r="J139"/>
      <c r="K139"/>
      <c r="L139"/>
      <c r="N139"/>
    </row>
    <row r="140" spans="8:14" ht="20.25">
      <c r="H140"/>
      <c r="I140"/>
      <c r="J140"/>
      <c r="K140"/>
      <c r="L140"/>
      <c r="N140"/>
    </row>
    <row r="141" spans="8:14" ht="20.25">
      <c r="H141"/>
      <c r="I141"/>
      <c r="J141"/>
      <c r="K141"/>
      <c r="L141"/>
      <c r="N141"/>
    </row>
    <row r="142" spans="8:14" ht="20.25">
      <c r="H142"/>
      <c r="I142"/>
      <c r="J142"/>
      <c r="K142"/>
      <c r="L142"/>
      <c r="N142"/>
    </row>
    <row r="143" spans="8:14" ht="20.25">
      <c r="H143"/>
      <c r="I143"/>
      <c r="J143"/>
      <c r="K143"/>
      <c r="L143"/>
      <c r="N143"/>
    </row>
    <row r="144" spans="8:14" ht="20.25">
      <c r="H144"/>
      <c r="I144"/>
      <c r="J144"/>
      <c r="K144"/>
      <c r="L144"/>
      <c r="N144"/>
    </row>
    <row r="145" spans="8:14" ht="20.25">
      <c r="H145"/>
      <c r="I145"/>
      <c r="J145"/>
      <c r="K145"/>
      <c r="L145"/>
      <c r="N145"/>
    </row>
    <row r="146" spans="8:14" ht="20.25">
      <c r="H146"/>
      <c r="I146"/>
      <c r="J146"/>
      <c r="K146"/>
      <c r="L146"/>
      <c r="N146"/>
    </row>
    <row r="147" spans="8:14" ht="20.25">
      <c r="H147"/>
      <c r="I147"/>
      <c r="J147"/>
      <c r="K147"/>
      <c r="L147"/>
      <c r="N147"/>
    </row>
    <row r="148" spans="8:14" ht="20.25">
      <c r="H148"/>
      <c r="I148"/>
      <c r="J148"/>
      <c r="K148"/>
      <c r="L148"/>
      <c r="N148"/>
    </row>
    <row r="149" spans="8:14" ht="20.25">
      <c r="H149"/>
      <c r="I149"/>
      <c r="J149"/>
      <c r="K149"/>
      <c r="L149"/>
      <c r="N149"/>
    </row>
    <row r="150" spans="8:14" ht="20.25">
      <c r="H150"/>
      <c r="I150"/>
      <c r="J150"/>
      <c r="K150"/>
      <c r="L150"/>
      <c r="N150"/>
    </row>
    <row r="151" spans="8:14" ht="20.25">
      <c r="H151"/>
      <c r="I151"/>
      <c r="J151"/>
      <c r="K151"/>
      <c r="L151"/>
      <c r="N151"/>
    </row>
    <row r="152" spans="8:14" ht="20.25">
      <c r="H152"/>
      <c r="I152"/>
      <c r="J152"/>
      <c r="K152"/>
      <c r="L152"/>
      <c r="N152"/>
    </row>
    <row r="153" spans="8:14" ht="20.25">
      <c r="H153"/>
      <c r="I153"/>
      <c r="J153"/>
      <c r="K153"/>
      <c r="L153"/>
      <c r="N153"/>
    </row>
    <row r="154" spans="8:14" ht="20.25">
      <c r="H154"/>
      <c r="I154"/>
      <c r="J154"/>
      <c r="K154"/>
      <c r="L154"/>
      <c r="N154"/>
    </row>
    <row r="155" spans="8:14" ht="20.25">
      <c r="H155"/>
      <c r="I155"/>
      <c r="J155"/>
      <c r="K155"/>
      <c r="L155"/>
      <c r="N155"/>
    </row>
    <row r="156" spans="8:14" ht="20.25">
      <c r="H156"/>
      <c r="I156"/>
      <c r="J156"/>
      <c r="K156"/>
      <c r="L156"/>
      <c r="N156"/>
    </row>
    <row r="157" spans="8:14" ht="20.25">
      <c r="H157"/>
      <c r="I157"/>
      <c r="J157"/>
      <c r="K157"/>
      <c r="L157"/>
      <c r="N157"/>
    </row>
    <row r="158" spans="8:14" ht="20.25">
      <c r="H158"/>
      <c r="I158"/>
      <c r="J158"/>
      <c r="K158"/>
      <c r="L158"/>
      <c r="N158"/>
    </row>
    <row r="159" spans="8:14" ht="20.25">
      <c r="H159"/>
      <c r="I159"/>
      <c r="J159"/>
      <c r="K159"/>
      <c r="L159"/>
      <c r="N159"/>
    </row>
    <row r="160" spans="8:14" ht="20.25">
      <c r="H160"/>
      <c r="I160"/>
      <c r="J160"/>
      <c r="K160"/>
      <c r="L160"/>
      <c r="N160"/>
    </row>
    <row r="161" spans="8:14" ht="20.25">
      <c r="H161"/>
      <c r="I161"/>
      <c r="J161"/>
      <c r="K161"/>
      <c r="L161"/>
      <c r="N161"/>
    </row>
    <row r="162" spans="8:14" ht="20.25">
      <c r="H162"/>
      <c r="I162"/>
      <c r="J162"/>
      <c r="K162"/>
      <c r="L162"/>
      <c r="N162"/>
    </row>
    <row r="163" spans="8:14" ht="20.25">
      <c r="H163"/>
      <c r="I163"/>
      <c r="J163"/>
      <c r="K163"/>
      <c r="L163"/>
      <c r="N163"/>
    </row>
    <row r="164" spans="8:14" ht="20.25">
      <c r="H164"/>
      <c r="I164"/>
      <c r="J164"/>
      <c r="K164"/>
      <c r="L164"/>
      <c r="N164"/>
    </row>
    <row r="165" spans="8:14" ht="20.25">
      <c r="H165"/>
      <c r="I165"/>
      <c r="J165"/>
      <c r="K165"/>
      <c r="L165"/>
      <c r="N165"/>
    </row>
    <row r="166" spans="8:14" ht="20.25">
      <c r="H166"/>
      <c r="I166"/>
      <c r="J166"/>
      <c r="K166"/>
      <c r="L166"/>
      <c r="N166"/>
    </row>
    <row r="167" spans="8:14" ht="20.25">
      <c r="H167"/>
      <c r="I167"/>
      <c r="J167"/>
      <c r="K167"/>
      <c r="L167"/>
      <c r="N167"/>
    </row>
    <row r="168" spans="8:14" ht="20.25">
      <c r="H168"/>
      <c r="I168"/>
      <c r="J168"/>
      <c r="K168"/>
      <c r="L168"/>
      <c r="N168"/>
    </row>
    <row r="169" spans="8:14" ht="20.25">
      <c r="H169"/>
      <c r="I169"/>
      <c r="J169"/>
      <c r="K169"/>
      <c r="L169"/>
      <c r="N169"/>
    </row>
    <row r="170" spans="8:14" ht="20.25">
      <c r="H170"/>
      <c r="I170"/>
      <c r="J170"/>
      <c r="K170"/>
      <c r="L170"/>
      <c r="N170"/>
    </row>
    <row r="171" spans="8:14" ht="20.25">
      <c r="H171"/>
      <c r="I171"/>
      <c r="J171"/>
      <c r="K171"/>
      <c r="L171"/>
      <c r="N171"/>
    </row>
    <row r="172" spans="8:14" ht="20.25">
      <c r="H172"/>
      <c r="I172"/>
      <c r="J172"/>
      <c r="K172"/>
      <c r="L172"/>
      <c r="N172"/>
    </row>
    <row r="173" spans="8:14" ht="20.25">
      <c r="H173"/>
      <c r="I173"/>
      <c r="J173"/>
      <c r="K173"/>
      <c r="L173"/>
      <c r="N173"/>
    </row>
    <row r="174" spans="8:14" ht="20.25">
      <c r="H174"/>
      <c r="I174"/>
      <c r="J174"/>
      <c r="K174"/>
      <c r="L174"/>
      <c r="N174"/>
    </row>
    <row r="175" spans="8:14" ht="20.25">
      <c r="H175"/>
      <c r="I175"/>
      <c r="J175"/>
      <c r="K175"/>
      <c r="L175"/>
      <c r="N175"/>
    </row>
    <row r="176" spans="8:14" ht="20.25">
      <c r="H176"/>
      <c r="I176"/>
      <c r="J176"/>
      <c r="K176"/>
      <c r="L176"/>
      <c r="N176"/>
    </row>
    <row r="177" spans="8:14" ht="20.25">
      <c r="H177"/>
      <c r="I177"/>
      <c r="J177"/>
      <c r="K177"/>
      <c r="L177"/>
      <c r="N177"/>
    </row>
    <row r="178" spans="8:14" ht="20.25">
      <c r="H178"/>
      <c r="I178"/>
      <c r="J178"/>
      <c r="K178"/>
      <c r="L178"/>
      <c r="N178"/>
    </row>
    <row r="179" spans="8:14" ht="20.25">
      <c r="H179"/>
      <c r="I179"/>
      <c r="J179"/>
      <c r="K179"/>
      <c r="L179"/>
      <c r="N179"/>
    </row>
    <row r="180" spans="8:14" ht="20.25">
      <c r="H180"/>
      <c r="I180"/>
      <c r="J180"/>
      <c r="K180"/>
      <c r="L180"/>
      <c r="N180"/>
    </row>
    <row r="181" spans="8:14" ht="20.25">
      <c r="H181"/>
      <c r="I181"/>
      <c r="J181"/>
      <c r="K181"/>
      <c r="L181"/>
      <c r="N181"/>
    </row>
    <row r="182" spans="5:19" ht="20.25">
      <c r="E182"/>
      <c r="G182"/>
      <c r="H182" s="7"/>
      <c r="I182"/>
      <c r="J182"/>
      <c r="K182"/>
      <c r="L182" s="80"/>
      <c r="M182"/>
      <c r="N182"/>
      <c r="O182"/>
      <c r="S182"/>
    </row>
    <row r="183" spans="5:19" ht="20.25">
      <c r="E183"/>
      <c r="G183"/>
      <c r="H183" s="7"/>
      <c r="I183"/>
      <c r="J183"/>
      <c r="K183"/>
      <c r="L183" s="80"/>
      <c r="M183"/>
      <c r="N183"/>
      <c r="O183"/>
      <c r="S183"/>
    </row>
    <row r="184" spans="1:19" ht="20.25">
      <c r="A184" s="9"/>
      <c r="B184" s="7"/>
      <c r="C184" s="9"/>
      <c r="D184" s="7"/>
      <c r="G184"/>
      <c r="H184" s="7"/>
      <c r="I184"/>
      <c r="J184"/>
      <c r="K184"/>
      <c r="L184" s="80"/>
      <c r="M184"/>
      <c r="N184"/>
      <c r="O184"/>
      <c r="S184"/>
    </row>
    <row r="185" spans="1:19" ht="20.25">
      <c r="A185" s="9"/>
      <c r="B185" s="7"/>
      <c r="C185" s="9"/>
      <c r="D185" s="7"/>
      <c r="G185"/>
      <c r="H185" s="7"/>
      <c r="I185"/>
      <c r="J185"/>
      <c r="K185"/>
      <c r="L185" s="80"/>
      <c r="M185"/>
      <c r="N185"/>
      <c r="O185"/>
      <c r="S185"/>
    </row>
    <row r="186" spans="1:19" ht="20.25">
      <c r="A186" s="9"/>
      <c r="B186" s="7"/>
      <c r="C186" s="9"/>
      <c r="D186" s="7"/>
      <c r="G186"/>
      <c r="H186" s="7"/>
      <c r="I186"/>
      <c r="J186"/>
      <c r="K186"/>
      <c r="L186" s="80"/>
      <c r="M186"/>
      <c r="N186"/>
      <c r="O186"/>
      <c r="S186"/>
    </row>
    <row r="187" spans="1:19" ht="20.25">
      <c r="A187" s="9"/>
      <c r="B187" s="7"/>
      <c r="C187" s="9"/>
      <c r="D187" s="7"/>
      <c r="G187"/>
      <c r="H187" s="7"/>
      <c r="I187"/>
      <c r="J187"/>
      <c r="K187"/>
      <c r="L187" s="80"/>
      <c r="M187"/>
      <c r="N187"/>
      <c r="O187"/>
      <c r="S187"/>
    </row>
    <row r="188" spans="1:19" ht="20.25">
      <c r="A188" s="9"/>
      <c r="B188" s="7"/>
      <c r="C188" s="9"/>
      <c r="D188" s="7"/>
      <c r="G188"/>
      <c r="H188" s="7"/>
      <c r="I188"/>
      <c r="J188"/>
      <c r="K188"/>
      <c r="L188" s="80"/>
      <c r="M188"/>
      <c r="N188"/>
      <c r="O188"/>
      <c r="S188"/>
    </row>
    <row r="189" spans="12:14" ht="20.25">
      <c r="L189" s="7"/>
      <c r="N189"/>
    </row>
    <row r="190" spans="12:14" ht="20.25">
      <c r="L190" s="7"/>
      <c r="N190"/>
    </row>
    <row r="191" spans="12:14" ht="20.25">
      <c r="L191" s="7"/>
      <c r="N191"/>
    </row>
    <row r="192" spans="12:14" ht="20.25">
      <c r="L192" s="7"/>
      <c r="N192"/>
    </row>
    <row r="193" spans="12:14" ht="20.25">
      <c r="L193" s="7"/>
      <c r="N193"/>
    </row>
    <row r="194" spans="12:14" ht="20.25">
      <c r="L194" s="7"/>
      <c r="N194"/>
    </row>
    <row r="195" spans="12:14" ht="20.25">
      <c r="L195" s="7"/>
      <c r="N195"/>
    </row>
    <row r="196" spans="12:14" ht="20.25">
      <c r="L196" s="7"/>
      <c r="N196"/>
    </row>
  </sheetData>
  <sheetProtection/>
  <mergeCells count="10">
    <mergeCell ref="B2:B3"/>
    <mergeCell ref="A1:R1"/>
    <mergeCell ref="N2:Q2"/>
    <mergeCell ref="A2:A3"/>
    <mergeCell ref="C2:C3"/>
    <mergeCell ref="D2:E2"/>
    <mergeCell ref="H2:I2"/>
    <mergeCell ref="J2:K2"/>
    <mergeCell ref="L2:M2"/>
    <mergeCell ref="R2:R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GTS Novera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Strnadová</dc:creator>
  <cp:keywords/>
  <dc:description/>
  <cp:lastModifiedBy>Petr Stefl</cp:lastModifiedBy>
  <cp:lastPrinted>2010-01-08T15:59:22Z</cp:lastPrinted>
  <dcterms:created xsi:type="dcterms:W3CDTF">2009-01-19T16:05:14Z</dcterms:created>
  <dcterms:modified xsi:type="dcterms:W3CDTF">2014-01-04T19:08:42Z</dcterms:modified>
  <cp:category/>
  <cp:version/>
  <cp:contentType/>
  <cp:contentStatus/>
</cp:coreProperties>
</file>