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750" tabRatio="851" activeTab="1"/>
  </bookViews>
  <sheets>
    <sheet name="Počty" sheetId="1" r:id="rId1"/>
    <sheet name="Týmy_TE" sheetId="2" r:id="rId2"/>
    <sheet name="Jednotlivci TE" sheetId="3" r:id="rId3"/>
    <sheet name="Týmy_TEM" sheetId="4" r:id="rId4"/>
    <sheet name="Jednotlivci TEM" sheetId="5" r:id="rId5"/>
    <sheet name="Týmy_NTL" sheetId="6" r:id="rId6"/>
    <sheet name="Jednotlivci NTL" sheetId="7" r:id="rId7"/>
    <sheet name="Týmy_NTLM" sheetId="8" r:id="rId8"/>
    <sheet name="Jednotlivci NTLM" sheetId="9" r:id="rId9"/>
    <sheet name="Týmy_EP" sheetId="10" r:id="rId10"/>
    <sheet name="Jednotlivci EP" sheetId="11" r:id="rId11"/>
  </sheets>
  <definedNames/>
  <calcPr fullCalcOnLoad="1"/>
</workbook>
</file>

<file path=xl/sharedStrings.xml><?xml version="1.0" encoding="utf-8"?>
<sst xmlns="http://schemas.openxmlformats.org/spreadsheetml/2006/main" count="3106" uniqueCount="742">
  <si>
    <t>ODDÍL</t>
  </si>
  <si>
    <t>Scorpions Cup</t>
  </si>
  <si>
    <t>Czech Open</t>
  </si>
  <si>
    <t>Prague Open</t>
  </si>
  <si>
    <t>Vánoční pohár</t>
  </si>
  <si>
    <t>Body celkem</t>
  </si>
  <si>
    <t>Sejong Dojang</t>
  </si>
  <si>
    <t>JMÉNO</t>
  </si>
  <si>
    <t>KATEGORIE</t>
  </si>
  <si>
    <t>Taejang Dojang</t>
  </si>
  <si>
    <t>Kangsim Dojang</t>
  </si>
  <si>
    <t>TJ Sokol Rychvald</t>
  </si>
  <si>
    <t>Gladiator Dojang</t>
  </si>
  <si>
    <t>Raptor dojang</t>
  </si>
  <si>
    <t>Body</t>
  </si>
  <si>
    <t>Scorpions cup</t>
  </si>
  <si>
    <t>Czech open</t>
  </si>
  <si>
    <t>Taejang Dojang Teplice</t>
  </si>
  <si>
    <t>kontrolní ř.</t>
  </si>
  <si>
    <t>TE 2010  - VÝSLEDKY TÝMŮ</t>
  </si>
  <si>
    <t>TE 2010 - VÝSLEDKY JEDNOTLIVCŮ</t>
  </si>
  <si>
    <t>PŘÍJMĚNÍ</t>
  </si>
  <si>
    <t>Flašková</t>
  </si>
  <si>
    <t>Šebestová</t>
  </si>
  <si>
    <t>Schindlerová</t>
  </si>
  <si>
    <t>Nekoksová</t>
  </si>
  <si>
    <t>Trieb</t>
  </si>
  <si>
    <t>Blechta</t>
  </si>
  <si>
    <t>Zelený</t>
  </si>
  <si>
    <t>Hruška</t>
  </si>
  <si>
    <t>Vobecký</t>
  </si>
  <si>
    <t>Douda</t>
  </si>
  <si>
    <t>Moravcová</t>
  </si>
  <si>
    <t>Zanna</t>
  </si>
  <si>
    <t>Svobodová</t>
  </si>
  <si>
    <t>Jordan</t>
  </si>
  <si>
    <t>Vyhnánek</t>
  </si>
  <si>
    <t>Jankovský</t>
  </si>
  <si>
    <t>Štacha</t>
  </si>
  <si>
    <t>Novák</t>
  </si>
  <si>
    <t>Komůrka</t>
  </si>
  <si>
    <t>Skrbek</t>
  </si>
  <si>
    <t>Petruška</t>
  </si>
  <si>
    <t>Podepřel</t>
  </si>
  <si>
    <t xml:space="preserve">Hötzel </t>
  </si>
  <si>
    <t>Urich</t>
  </si>
  <si>
    <t>Říha</t>
  </si>
  <si>
    <t>Husák</t>
  </si>
  <si>
    <t>Pokluda</t>
  </si>
  <si>
    <t>Karolína</t>
  </si>
  <si>
    <t>Alena</t>
  </si>
  <si>
    <t>Tereza</t>
  </si>
  <si>
    <t>Aneta</t>
  </si>
  <si>
    <t>Marek</t>
  </si>
  <si>
    <t>Karel</t>
  </si>
  <si>
    <t>Eduard</t>
  </si>
  <si>
    <t>Jan</t>
  </si>
  <si>
    <t>Petr</t>
  </si>
  <si>
    <t>Filip</t>
  </si>
  <si>
    <t>Šárka</t>
  </si>
  <si>
    <t>Kelbach</t>
  </si>
  <si>
    <t>Lenka</t>
  </si>
  <si>
    <t>Vitalii</t>
  </si>
  <si>
    <t>Viktor</t>
  </si>
  <si>
    <t>Matěj</t>
  </si>
  <si>
    <t>Maroš</t>
  </si>
  <si>
    <t>Ondřej</t>
  </si>
  <si>
    <t>Josef</t>
  </si>
  <si>
    <t>Tadeáš</t>
  </si>
  <si>
    <t>Tomáš</t>
  </si>
  <si>
    <t>Dominik</t>
  </si>
  <si>
    <t>Jakub</t>
  </si>
  <si>
    <t>Robert</t>
  </si>
  <si>
    <t>David</t>
  </si>
  <si>
    <t>Pavel</t>
  </si>
  <si>
    <t>TKD WTF Karviná</t>
  </si>
  <si>
    <t>SK TKD Lacek o.s.</t>
  </si>
  <si>
    <t>TJ Sokol Hradec Králové</t>
  </si>
  <si>
    <t>Raptor Dojang Praha</t>
  </si>
  <si>
    <t>Juniorky A -44 kg</t>
  </si>
  <si>
    <t>Juniorky A -59 kg</t>
  </si>
  <si>
    <t>Junioři A -51 kg</t>
  </si>
  <si>
    <t>Junioři A -63 kg</t>
  </si>
  <si>
    <t>Junioři A -73 kg</t>
  </si>
  <si>
    <t>Senioři A -63 kg</t>
  </si>
  <si>
    <t>Senioři A -74 kg</t>
  </si>
  <si>
    <t>Senioři A +87 kg</t>
  </si>
  <si>
    <t>Hutyrová</t>
  </si>
  <si>
    <t>Nikola</t>
  </si>
  <si>
    <t>Sk Taekwondo Frýdek-Místek</t>
  </si>
  <si>
    <t>Junior (Ž) A -55 kg</t>
  </si>
  <si>
    <t>Trnková</t>
  </si>
  <si>
    <t>TAEHAN - klub korejských bojových umění, o.s.</t>
  </si>
  <si>
    <t>Plhalová</t>
  </si>
  <si>
    <t>Denisa</t>
  </si>
  <si>
    <t>Poláčková</t>
  </si>
  <si>
    <t>Uliarczyková</t>
  </si>
  <si>
    <t>Pavlíková</t>
  </si>
  <si>
    <t>Prokopová</t>
  </si>
  <si>
    <t>Samcová</t>
  </si>
  <si>
    <t>Jiránková</t>
  </si>
  <si>
    <t>Čubová</t>
  </si>
  <si>
    <t>Smolej</t>
  </si>
  <si>
    <t>Hopp</t>
  </si>
  <si>
    <t>Nguyen</t>
  </si>
  <si>
    <t>Vaněk</t>
  </si>
  <si>
    <t>Do Quang</t>
  </si>
  <si>
    <t>Buchta</t>
  </si>
  <si>
    <t>Žáček</t>
  </si>
  <si>
    <t>Havel</t>
  </si>
  <si>
    <t>Barták</t>
  </si>
  <si>
    <t>Hendrychová</t>
  </si>
  <si>
    <t>Pinkavová</t>
  </si>
  <si>
    <t>Machová</t>
  </si>
  <si>
    <t>Prchal</t>
  </si>
  <si>
    <t>Bohal</t>
  </si>
  <si>
    <t>Štefl</t>
  </si>
  <si>
    <t>Skandrani</t>
  </si>
  <si>
    <t>Černý</t>
  </si>
  <si>
    <t>Hušek</t>
  </si>
  <si>
    <t>Bronec</t>
  </si>
  <si>
    <t>Šťastný</t>
  </si>
  <si>
    <t>Nekoksa</t>
  </si>
  <si>
    <t>Jitka</t>
  </si>
  <si>
    <t>Kristýna</t>
  </si>
  <si>
    <t>Zuzana</t>
  </si>
  <si>
    <t>Dana</t>
  </si>
  <si>
    <t>Iveta</t>
  </si>
  <si>
    <t xml:space="preserve">Kateřina </t>
  </si>
  <si>
    <t>Július</t>
  </si>
  <si>
    <t>Jiří</t>
  </si>
  <si>
    <t xml:space="preserve">Filip </t>
  </si>
  <si>
    <t xml:space="preserve">Martin </t>
  </si>
  <si>
    <t>Huy</t>
  </si>
  <si>
    <t>Lukáš</t>
  </si>
  <si>
    <t>Adam</t>
  </si>
  <si>
    <t xml:space="preserve">Tereza </t>
  </si>
  <si>
    <t>Michaela</t>
  </si>
  <si>
    <t>Anna</t>
  </si>
  <si>
    <t>Trung</t>
  </si>
  <si>
    <t>Vítek</t>
  </si>
  <si>
    <t>Taoufik</t>
  </si>
  <si>
    <t xml:space="preserve">Pavel </t>
  </si>
  <si>
    <t xml:space="preserve">Robert </t>
  </si>
  <si>
    <t>Sk Taekwondo Scorpions Olomouc</t>
  </si>
  <si>
    <t>SK TKD WTF Karviná o.s.</t>
  </si>
  <si>
    <t>SK TKD LACEK,o.s.</t>
  </si>
  <si>
    <t>SK Hirundo</t>
  </si>
  <si>
    <t>SK SEJONG DOJANG</t>
  </si>
  <si>
    <t>SK COBRA DOJANG PRAGUE</t>
  </si>
  <si>
    <t>Dragon Sokol Březnice</t>
  </si>
  <si>
    <t>Junior (Ž) A -52 kg</t>
  </si>
  <si>
    <t>Junior (Ž) A -59 kg</t>
  </si>
  <si>
    <t>Junior (Ž) A -68 kg</t>
  </si>
  <si>
    <t>Junior (Ž) A +68 kg</t>
  </si>
  <si>
    <t>Junior (M) A -55 kg</t>
  </si>
  <si>
    <t>Junior (M) A -59 kg</t>
  </si>
  <si>
    <t>Junior (M) A -63 kg</t>
  </si>
  <si>
    <t>Junior (M) A -68 kg</t>
  </si>
  <si>
    <t>Junior (M) A -73 kg</t>
  </si>
  <si>
    <t>Junior (M) A -78 kg</t>
  </si>
  <si>
    <t>Junior (M) A +78 kg</t>
  </si>
  <si>
    <t>Senior (Ž) A -53 kg</t>
  </si>
  <si>
    <t>Senior (Ž) A -62 kg</t>
  </si>
  <si>
    <t>Senior (M) A -63 kg</t>
  </si>
  <si>
    <t>Senior (M) A -68 kg</t>
  </si>
  <si>
    <t>Senior (M) A -74 kg</t>
  </si>
  <si>
    <t>Senior (M) A -80 kg</t>
  </si>
  <si>
    <t>Senior (M) A -87 kg</t>
  </si>
  <si>
    <t>Senior (M) A +87 kg</t>
  </si>
  <si>
    <t>Seniorky A - 57 kg</t>
  </si>
  <si>
    <t>Seniorky A - 67 kg</t>
  </si>
  <si>
    <t>Štepán</t>
  </si>
  <si>
    <t>Senior A -68 kg</t>
  </si>
  <si>
    <t>Senioři A - 80kg</t>
  </si>
  <si>
    <t>Sk Teakwondo Frýdek-Místek</t>
  </si>
  <si>
    <t>SK Taekwondo Scorpions Olomouc</t>
  </si>
  <si>
    <t>SK Cobra Dojang Prague</t>
  </si>
  <si>
    <t>6_7</t>
  </si>
  <si>
    <t>9_13</t>
  </si>
  <si>
    <t>Sládek</t>
  </si>
  <si>
    <t>Pitrák</t>
  </si>
  <si>
    <t>Jaroslav</t>
  </si>
  <si>
    <t>Stočes</t>
  </si>
  <si>
    <t>Richard</t>
  </si>
  <si>
    <t xml:space="preserve">Šebesta </t>
  </si>
  <si>
    <t>Hansoo</t>
  </si>
  <si>
    <t>Tymkiv</t>
  </si>
  <si>
    <t>Andrej</t>
  </si>
  <si>
    <t>TKD WTF Klub Praha</t>
  </si>
  <si>
    <t>Semerádová</t>
  </si>
  <si>
    <t>Sára</t>
  </si>
  <si>
    <t>Volencová</t>
  </si>
  <si>
    <t>Panter Humpolec</t>
  </si>
  <si>
    <t>Svatková</t>
  </si>
  <si>
    <t>Marie</t>
  </si>
  <si>
    <t>Malysh</t>
  </si>
  <si>
    <t>Alina</t>
  </si>
  <si>
    <t>Peltek</t>
  </si>
  <si>
    <t>Daniel</t>
  </si>
  <si>
    <t>Vu Kim</t>
  </si>
  <si>
    <t>Čermák</t>
  </si>
  <si>
    <t>Pospíšek</t>
  </si>
  <si>
    <t>Cikánek</t>
  </si>
  <si>
    <t>Valenta</t>
  </si>
  <si>
    <t>Dvořák</t>
  </si>
  <si>
    <t>Senioři (M) A - 87 kg</t>
  </si>
  <si>
    <t>Pospíšil</t>
  </si>
  <si>
    <t>Šimečková</t>
  </si>
  <si>
    <t>Senior (Ž) A -49 kg</t>
  </si>
  <si>
    <t>Senior (Ž) A -67 kg</t>
  </si>
  <si>
    <t>Šimáková</t>
  </si>
  <si>
    <t>Celkem TE 2010</t>
  </si>
  <si>
    <t>Trokan</t>
  </si>
  <si>
    <t>Matouš</t>
  </si>
  <si>
    <t>Netvichová</t>
  </si>
  <si>
    <t>Nikol</t>
  </si>
  <si>
    <t>Senior (M) A -54 kg</t>
  </si>
  <si>
    <t>Tulessenov</t>
  </si>
  <si>
    <t>Murad</t>
  </si>
  <si>
    <t>Hrdina</t>
  </si>
  <si>
    <t>Medová</t>
  </si>
  <si>
    <t>Libuše</t>
  </si>
  <si>
    <t>Moravová</t>
  </si>
  <si>
    <t>Kateřina</t>
  </si>
  <si>
    <t>Senior (M) A - 87 kg</t>
  </si>
  <si>
    <t>=</t>
  </si>
  <si>
    <t>Vítězem TE se stává závodník, který dosáhl v celkovém součtu minimálně 15 bodů a zároveň má alespoň v jedné kategorii nejvyšší počet bodů.</t>
  </si>
  <si>
    <t>Senior (M) A - 80kg</t>
  </si>
  <si>
    <t>Junior (M) A -51 kg</t>
  </si>
  <si>
    <t>4_5</t>
  </si>
  <si>
    <t>7_8</t>
  </si>
  <si>
    <t>9_10</t>
  </si>
  <si>
    <t>Taekwondo WTF Hradec nad Moravicí</t>
  </si>
  <si>
    <t>Taekwondo WTF klub Praha</t>
  </si>
  <si>
    <t>TJ Dukla Liberec</t>
  </si>
  <si>
    <t>Mistrovství ČR</t>
  </si>
  <si>
    <t>Hansoo Cup</t>
  </si>
  <si>
    <t>Cobra Cup</t>
  </si>
  <si>
    <t>EP 2010  - VÝSLEDKY TÝMŮ</t>
  </si>
  <si>
    <t>Vítězem EP se stává závodník, který dosáhl v celkovém součtu minimálně 10 bodů.</t>
  </si>
  <si>
    <t>Senioři A1</t>
  </si>
  <si>
    <t>Dan</t>
  </si>
  <si>
    <t>Tokar</t>
  </si>
  <si>
    <t>Senioři B</t>
  </si>
  <si>
    <t>Hirundo</t>
  </si>
  <si>
    <t>Zdeněk</t>
  </si>
  <si>
    <t>Nosek</t>
  </si>
  <si>
    <t>Juniorky B</t>
  </si>
  <si>
    <t>Renata</t>
  </si>
  <si>
    <t>Straková</t>
  </si>
  <si>
    <t>Starší žákyně B</t>
  </si>
  <si>
    <t>Malá</t>
  </si>
  <si>
    <t>Starší žáci B</t>
  </si>
  <si>
    <t>Rozum</t>
  </si>
  <si>
    <t>Alessandro</t>
  </si>
  <si>
    <t>Bryk</t>
  </si>
  <si>
    <t>Seniorky A2</t>
  </si>
  <si>
    <t>Iva</t>
  </si>
  <si>
    <t>Procházková</t>
  </si>
  <si>
    <t>Senioři A2</t>
  </si>
  <si>
    <t>Youth</t>
  </si>
  <si>
    <t>Jae Lee</t>
  </si>
  <si>
    <t>Konopásek</t>
  </si>
  <si>
    <t>Hájek</t>
  </si>
  <si>
    <t>Jun/SEN A</t>
  </si>
  <si>
    <t>Žaneta</t>
  </si>
  <si>
    <t>Peikerová</t>
  </si>
  <si>
    <t>Veronika</t>
  </si>
  <si>
    <t>Domalípová</t>
  </si>
  <si>
    <t>Seniorky A1</t>
  </si>
  <si>
    <t>Junioři B</t>
  </si>
  <si>
    <t>Uher</t>
  </si>
  <si>
    <t>Natálie</t>
  </si>
  <si>
    <t>Kacelle</t>
  </si>
  <si>
    <t>Mladší žáci B</t>
  </si>
  <si>
    <t>Martínek</t>
  </si>
  <si>
    <t>Martina</t>
  </si>
  <si>
    <t>Strnadová</t>
  </si>
  <si>
    <t>Senioři A</t>
  </si>
  <si>
    <t>Martin</t>
  </si>
  <si>
    <t>Moták</t>
  </si>
  <si>
    <t>Greifenthal</t>
  </si>
  <si>
    <t>Mladší žákyně B</t>
  </si>
  <si>
    <t>Simona</t>
  </si>
  <si>
    <t>Kálalová</t>
  </si>
  <si>
    <t>Starší žáci A</t>
  </si>
  <si>
    <t>Hulinský</t>
  </si>
  <si>
    <t>Domalíp</t>
  </si>
  <si>
    <t>Tittl</t>
  </si>
  <si>
    <t>Seniorky A</t>
  </si>
  <si>
    <t>Petra</t>
  </si>
  <si>
    <t>Novotná</t>
  </si>
  <si>
    <t>Patricie</t>
  </si>
  <si>
    <t>Johnová</t>
  </si>
  <si>
    <t>Starší žáci 5</t>
  </si>
  <si>
    <t>Vlastimil</t>
  </si>
  <si>
    <t>Straka</t>
  </si>
  <si>
    <t>Doležalová</t>
  </si>
  <si>
    <t>Michal</t>
  </si>
  <si>
    <t>Moca</t>
  </si>
  <si>
    <t>Junioři A</t>
  </si>
  <si>
    <t>Doležal</t>
  </si>
  <si>
    <t>Mádr</t>
  </si>
  <si>
    <t>Kryštof</t>
  </si>
  <si>
    <t>Krechler</t>
  </si>
  <si>
    <t>Mládek</t>
  </si>
  <si>
    <t>Řehák</t>
  </si>
  <si>
    <t>Pavla</t>
  </si>
  <si>
    <t>Karabínová</t>
  </si>
  <si>
    <t>Juniorky A</t>
  </si>
  <si>
    <t>Sejong dojang</t>
  </si>
  <si>
    <t>Hanka</t>
  </si>
  <si>
    <t>Vu</t>
  </si>
  <si>
    <t>Nicola</t>
  </si>
  <si>
    <t>Zimová</t>
  </si>
  <si>
    <t>Prokeš</t>
  </si>
  <si>
    <t>Jana</t>
  </si>
  <si>
    <t>Hoňková</t>
  </si>
  <si>
    <t>Celkem EP 2010</t>
  </si>
  <si>
    <t>EP 2010 - VÝSLEDKY JEDNOTLIVCŮ</t>
  </si>
  <si>
    <t>8_9</t>
  </si>
  <si>
    <t>TKD klub WTF České Budějovice - GEPARD</t>
  </si>
  <si>
    <t>5_6</t>
  </si>
  <si>
    <t>Májový pohár</t>
  </si>
  <si>
    <t>TEM 2010 - VÝSLEDKY TÝMŮ</t>
  </si>
  <si>
    <t>Vítězem TEM se stává závodník, který dosáhl v celkovém součtu minimálně 15 bodů.</t>
  </si>
  <si>
    <t>*Závodníci v těchto kategoriích se podle data narození počítají do TEM</t>
  </si>
  <si>
    <t>Kadeti (M) A -65 kg</t>
  </si>
  <si>
    <t>Kadeti (M) A -57 kg</t>
  </si>
  <si>
    <t>Röder</t>
  </si>
  <si>
    <t>Kadeti (M) A -49 kg</t>
  </si>
  <si>
    <t>Smejkal</t>
  </si>
  <si>
    <t>Kadeti (M) A -53 kg</t>
  </si>
  <si>
    <t>Horňák</t>
  </si>
  <si>
    <t>Kadeti (M) A -41 kg</t>
  </si>
  <si>
    <t>Kadeti A - 41 kg</t>
  </si>
  <si>
    <t>Štípek</t>
  </si>
  <si>
    <t>Kadeti (M) A -37 kg</t>
  </si>
  <si>
    <t>Žáci (M) A -40 kg</t>
  </si>
  <si>
    <t>Šmelko</t>
  </si>
  <si>
    <t>Kadeti (Ž) A +59 kg</t>
  </si>
  <si>
    <t>Kopelentová</t>
  </si>
  <si>
    <t>Kadeti (Ž) A -59 kg</t>
  </si>
  <si>
    <t>Taekwondo WTF Klub Praha</t>
  </si>
  <si>
    <t>Patrik</t>
  </si>
  <si>
    <t>Herinek</t>
  </si>
  <si>
    <t>Žáci (M) A -30 kg</t>
  </si>
  <si>
    <t>Lang</t>
  </si>
  <si>
    <t>Žáci (Ž) A -33 kg</t>
  </si>
  <si>
    <t>Žáci (Ž) A -30 kg</t>
  </si>
  <si>
    <t>Štěpánka</t>
  </si>
  <si>
    <t>Potěšilová</t>
  </si>
  <si>
    <t>Kadeti (M) A +65 kg</t>
  </si>
  <si>
    <t xml:space="preserve">Michael </t>
  </si>
  <si>
    <t>Kliment</t>
  </si>
  <si>
    <t>Žáci (M) A -45 kg</t>
  </si>
  <si>
    <t>Hanzel</t>
  </si>
  <si>
    <t>Med</t>
  </si>
  <si>
    <t>Kadeti (M) A -45 kg</t>
  </si>
  <si>
    <t>Květ</t>
  </si>
  <si>
    <t>Graman</t>
  </si>
  <si>
    <t>Kadeti A -37 kg</t>
  </si>
  <si>
    <t>Horák</t>
  </si>
  <si>
    <t>Kotek</t>
  </si>
  <si>
    <t>Žáci (M) A -36 kg</t>
  </si>
  <si>
    <t>Staněk</t>
  </si>
  <si>
    <t>Semorádová</t>
  </si>
  <si>
    <t>Kadeti (Ž) A -55 kg</t>
  </si>
  <si>
    <t>Berková</t>
  </si>
  <si>
    <t>Kadeti (Ž) A -37 kg</t>
  </si>
  <si>
    <t>Kadeti (Ž) A -41 kg</t>
  </si>
  <si>
    <t>Gabriela</t>
  </si>
  <si>
    <t>Kovaříková</t>
  </si>
  <si>
    <t>Kadeti (Ž) A -47 kg</t>
  </si>
  <si>
    <t>SK TKD Karviná o.s.</t>
  </si>
  <si>
    <t>Pešek</t>
  </si>
  <si>
    <t>Doubek</t>
  </si>
  <si>
    <t>Žáci (M) A -33 kg</t>
  </si>
  <si>
    <t>Žatečka</t>
  </si>
  <si>
    <t>Konečný</t>
  </si>
  <si>
    <t>Mátl</t>
  </si>
  <si>
    <t>Žáci (Ž) A -50 kg</t>
  </si>
  <si>
    <t>Brambůrková</t>
  </si>
  <si>
    <t>Žáci (Ž) A -40 kg</t>
  </si>
  <si>
    <t>Hellerová</t>
  </si>
  <si>
    <t xml:space="preserve">Zuzana </t>
  </si>
  <si>
    <t>Doubková</t>
  </si>
  <si>
    <t>Kadeti A -41 kg</t>
  </si>
  <si>
    <t>Alonso</t>
  </si>
  <si>
    <t>Sieg</t>
  </si>
  <si>
    <t>Zelenka</t>
  </si>
  <si>
    <t>Kozová</t>
  </si>
  <si>
    <t xml:space="preserve">Štěpán </t>
  </si>
  <si>
    <t>Bláha</t>
  </si>
  <si>
    <t>Žáci (Ž) A -45 kg</t>
  </si>
  <si>
    <t>Emilie</t>
  </si>
  <si>
    <t>Ryvolová</t>
  </si>
  <si>
    <t>Kadeti (M) A -61 kg</t>
  </si>
  <si>
    <t>Kristian</t>
  </si>
  <si>
    <t>Drnek</t>
  </si>
  <si>
    <t xml:space="preserve">Segeďa </t>
  </si>
  <si>
    <t>Vinš</t>
  </si>
  <si>
    <t>Kadeti A -61 kg</t>
  </si>
  <si>
    <t>Vondruš</t>
  </si>
  <si>
    <t>Michálek</t>
  </si>
  <si>
    <t xml:space="preserve">Zdeněk </t>
  </si>
  <si>
    <t>Tůma</t>
  </si>
  <si>
    <t>Magdaléna</t>
  </si>
  <si>
    <t>Slavíková</t>
  </si>
  <si>
    <t xml:space="preserve">Adéla </t>
  </si>
  <si>
    <t>Kubičková</t>
  </si>
  <si>
    <t>Žáci (Ž) A -36 kg</t>
  </si>
  <si>
    <t>Dominika</t>
  </si>
  <si>
    <t>Hronová</t>
  </si>
  <si>
    <t>Žáci (Ž) A -26 kg</t>
  </si>
  <si>
    <t>Khattibová</t>
  </si>
  <si>
    <t>Starové</t>
  </si>
  <si>
    <t>Kadeti A - 49 kg</t>
  </si>
  <si>
    <t>Aleš</t>
  </si>
  <si>
    <t>Rod</t>
  </si>
  <si>
    <t>Fiala</t>
  </si>
  <si>
    <t>Angelo</t>
  </si>
  <si>
    <t>Ienna</t>
  </si>
  <si>
    <t>Hrala</t>
  </si>
  <si>
    <t>Barbora</t>
  </si>
  <si>
    <t>Mocová</t>
  </si>
  <si>
    <t>Augusta</t>
  </si>
  <si>
    <t>Martiník</t>
  </si>
  <si>
    <t>Kadeti (M) A -33 kg</t>
  </si>
  <si>
    <t>Kadeti A - 45 kg</t>
  </si>
  <si>
    <t>Vít</t>
  </si>
  <si>
    <t>Libovický</t>
  </si>
  <si>
    <t>*Junior (M) A -48 kg</t>
  </si>
  <si>
    <t>*Junior (M) A -45 kg</t>
  </si>
  <si>
    <t xml:space="preserve">Michal </t>
  </si>
  <si>
    <t>Vondrák</t>
  </si>
  <si>
    <t>Kůla</t>
  </si>
  <si>
    <t>Marková</t>
  </si>
  <si>
    <t>*Junior (Ž) A -52 kg</t>
  </si>
  <si>
    <t>Kadeti (Ž) A -51 kg</t>
  </si>
  <si>
    <t>Nedvědová</t>
  </si>
  <si>
    <t>Kadlčková</t>
  </si>
  <si>
    <t>Kadeti A -53 kg</t>
  </si>
  <si>
    <t>Šebesta</t>
  </si>
  <si>
    <t>Kameníková</t>
  </si>
  <si>
    <t>Skořepa</t>
  </si>
  <si>
    <t>Miloslav</t>
  </si>
  <si>
    <t>Adriana</t>
  </si>
  <si>
    <t>Šimánková</t>
  </si>
  <si>
    <t>Šimek</t>
  </si>
  <si>
    <t>Kubíková</t>
  </si>
  <si>
    <t>Čížek</t>
  </si>
  <si>
    <t>Dostál</t>
  </si>
  <si>
    <t>Chochola</t>
  </si>
  <si>
    <t>Krátký</t>
  </si>
  <si>
    <t>Luboš</t>
  </si>
  <si>
    <t>Hadt</t>
  </si>
  <si>
    <t>Sebastian</t>
  </si>
  <si>
    <t>Akhlas</t>
  </si>
  <si>
    <t>Pazderník</t>
  </si>
  <si>
    <t>Přijmení</t>
  </si>
  <si>
    <t>Celkem TEM 2010</t>
  </si>
  <si>
    <t>TEM 2010 - VÝSLEDKY JEDNOTLIVCŮ</t>
  </si>
  <si>
    <t>12_16</t>
  </si>
  <si>
    <t>9_11</t>
  </si>
  <si>
    <t>4_7</t>
  </si>
  <si>
    <t>KOGURYO DOJANG ÚSTÍ NAD LABEM</t>
  </si>
  <si>
    <t>Májový Pohár</t>
  </si>
  <si>
    <t>NTL 2010  - VÝSLEDKY TÝMŮ</t>
  </si>
  <si>
    <t xml:space="preserve"> = překročení hranice 15 bodů = jedním z kritérií pro zařazení, resp. setrvání v reprezentaci</t>
  </si>
  <si>
    <t xml:space="preserve"> = první místa v jednotlivých kategoriích (za předpokladu překročení hranice 15bodů)</t>
  </si>
  <si>
    <t>Vítězem NTL se stává závodník, který dosáhl v celkovém součtu minimálně 15 bodů a zároveň má alespoň v jedné kategorii nejvyšší počet bodů.</t>
  </si>
  <si>
    <t>Senior (M) B +87 kg</t>
  </si>
  <si>
    <t>Machara</t>
  </si>
  <si>
    <t>Senior (M) B -80 kg</t>
  </si>
  <si>
    <t>Roman</t>
  </si>
  <si>
    <t>Ševčík</t>
  </si>
  <si>
    <t>Čejka</t>
  </si>
  <si>
    <t>Basík</t>
  </si>
  <si>
    <t>Senior (M) B -74 kg</t>
  </si>
  <si>
    <t>Franiok</t>
  </si>
  <si>
    <t>Senior (M) B -68 kg</t>
  </si>
  <si>
    <t>Křemen</t>
  </si>
  <si>
    <t>Junior (Ž) B -68 kg</t>
  </si>
  <si>
    <t>Junior (M) B -73 kg</t>
  </si>
  <si>
    <t>Junior (M) B -68 kg</t>
  </si>
  <si>
    <t>SK TKD LACEK, o.s.</t>
  </si>
  <si>
    <t>Kasal</t>
  </si>
  <si>
    <t>Senior (M) B -87 kg</t>
  </si>
  <si>
    <t>Stanislav</t>
  </si>
  <si>
    <t>Borůvka</t>
  </si>
  <si>
    <t>Junior (M) B -59 kg</t>
  </si>
  <si>
    <t>Junior (M) B -55 kg</t>
  </si>
  <si>
    <t>Ta Van</t>
  </si>
  <si>
    <t>Senior (Ž) B -67 kg</t>
  </si>
  <si>
    <t>Andrea</t>
  </si>
  <si>
    <t>Šímová</t>
  </si>
  <si>
    <t>Senior (Ž) B -62 kg</t>
  </si>
  <si>
    <t>Adéla</t>
  </si>
  <si>
    <t>Habrnálová</t>
  </si>
  <si>
    <t>SK TKD Lacek, o.s.</t>
  </si>
  <si>
    <t>Ecler</t>
  </si>
  <si>
    <t>Junior (Ž) B -59 kg</t>
  </si>
  <si>
    <t>Junior (Ž) B -63 kg</t>
  </si>
  <si>
    <t>Kossakowá</t>
  </si>
  <si>
    <t>Junior (Ž) B -55 kg</t>
  </si>
  <si>
    <t>Junior (M) B +78 kg</t>
  </si>
  <si>
    <t>Dalibor</t>
  </si>
  <si>
    <t>Szotek</t>
  </si>
  <si>
    <t>Litvan</t>
  </si>
  <si>
    <t>Junior (M) B -51 kg</t>
  </si>
  <si>
    <t>Imrich</t>
  </si>
  <si>
    <t>Jini</t>
  </si>
  <si>
    <t>Kupčík</t>
  </si>
  <si>
    <t>Růžička</t>
  </si>
  <si>
    <t>Kolman</t>
  </si>
  <si>
    <t>Daníček</t>
  </si>
  <si>
    <t>Senior (M) B -63 kg</t>
  </si>
  <si>
    <t>Viet Anh</t>
  </si>
  <si>
    <t>Tran</t>
  </si>
  <si>
    <t>Junior (M) B -78 kg</t>
  </si>
  <si>
    <t>Čech</t>
  </si>
  <si>
    <t>Flaskova</t>
  </si>
  <si>
    <t>Eliška</t>
  </si>
  <si>
    <t>Veselá</t>
  </si>
  <si>
    <t>Fanta</t>
  </si>
  <si>
    <t>Jaromír</t>
  </si>
  <si>
    <t>Stratil</t>
  </si>
  <si>
    <t>Kopečný</t>
  </si>
  <si>
    <t>Málek</t>
  </si>
  <si>
    <t>Ondič</t>
  </si>
  <si>
    <t>Benet</t>
  </si>
  <si>
    <t>Junior (M) B -63 kg</t>
  </si>
  <si>
    <t>Krška</t>
  </si>
  <si>
    <t>Kulovaný</t>
  </si>
  <si>
    <t>Grácz</t>
  </si>
  <si>
    <t>Kloza</t>
  </si>
  <si>
    <t>Truong Giang</t>
  </si>
  <si>
    <t>Obermaierová</t>
  </si>
  <si>
    <t>Hoang Long</t>
  </si>
  <si>
    <t>Studený</t>
  </si>
  <si>
    <t>Vuong Trong</t>
  </si>
  <si>
    <t>Tuan</t>
  </si>
  <si>
    <t>Radek</t>
  </si>
  <si>
    <t>Kočí</t>
  </si>
  <si>
    <t>Tříska</t>
  </si>
  <si>
    <t>Slavík</t>
  </si>
  <si>
    <t>Matulová</t>
  </si>
  <si>
    <t>Kučera</t>
  </si>
  <si>
    <t>Vejmělek</t>
  </si>
  <si>
    <t>Hejek</t>
  </si>
  <si>
    <t>Milan</t>
  </si>
  <si>
    <t>Onderka</t>
  </si>
  <si>
    <t>Janulek</t>
  </si>
  <si>
    <t>Anh Duc</t>
  </si>
  <si>
    <t>Marcela</t>
  </si>
  <si>
    <t>Kováčová</t>
  </si>
  <si>
    <t>Krejčí</t>
  </si>
  <si>
    <t>Poslušný</t>
  </si>
  <si>
    <t>Anh</t>
  </si>
  <si>
    <t>Vu Viet</t>
  </si>
  <si>
    <t>Miroslav</t>
  </si>
  <si>
    <t>Hlas</t>
  </si>
  <si>
    <t>Celkem NTL 2010</t>
  </si>
  <si>
    <t>NTL 2010 - VÝSLEDKY JEDNOTLIVCŮ</t>
  </si>
  <si>
    <t>kontr.ř.</t>
  </si>
  <si>
    <t>10_18</t>
  </si>
  <si>
    <t>TKD Zlín</t>
  </si>
  <si>
    <t>SK KYONGGI KWON</t>
  </si>
  <si>
    <t>Protivín Cup</t>
  </si>
  <si>
    <t>Sokol Cup</t>
  </si>
  <si>
    <t>Aprílový Turnaj</t>
  </si>
  <si>
    <t>NTLM 2010  - VÝSLEDKY TÝMŮ</t>
  </si>
  <si>
    <t>Vítězem NTLM se stává závodník, který dosáhl minimálně 20 bodů.</t>
  </si>
  <si>
    <t>Kadeti (Ž) B +59 kg</t>
  </si>
  <si>
    <t>Helena</t>
  </si>
  <si>
    <t>Pitráková</t>
  </si>
  <si>
    <t>Kadeti (Ž) B -51 kg</t>
  </si>
  <si>
    <t>Klusová</t>
  </si>
  <si>
    <t>Kadeti (M) B -57 kg</t>
  </si>
  <si>
    <t>Semrád</t>
  </si>
  <si>
    <t>Stolička</t>
  </si>
  <si>
    <t>Bělous</t>
  </si>
  <si>
    <t>Kadeti (M) B -33 kg</t>
  </si>
  <si>
    <t>Krása</t>
  </si>
  <si>
    <t>Kadeti (M) B -53 kg</t>
  </si>
  <si>
    <t>Li</t>
  </si>
  <si>
    <t>Maier</t>
  </si>
  <si>
    <t>Kadeti (M) B -49 kg</t>
  </si>
  <si>
    <t>Skolil</t>
  </si>
  <si>
    <t>Kadeti (M) B -45 kg</t>
  </si>
  <si>
    <t>Le Duc</t>
  </si>
  <si>
    <t>Kos</t>
  </si>
  <si>
    <t>Kadeti (M) B -41 kg</t>
  </si>
  <si>
    <t>Galád</t>
  </si>
  <si>
    <t>Put</t>
  </si>
  <si>
    <t>Kadeti (M) B -37 kg</t>
  </si>
  <si>
    <t>Pfrogner</t>
  </si>
  <si>
    <t>Hoang</t>
  </si>
  <si>
    <t>Žáci (Ž) B -40 kg</t>
  </si>
  <si>
    <t>Sofie</t>
  </si>
  <si>
    <t>Žáci (Ž) B -30 kg</t>
  </si>
  <si>
    <t>Krystýna</t>
  </si>
  <si>
    <t>Somolová</t>
  </si>
  <si>
    <t>Nováková</t>
  </si>
  <si>
    <t>Žáci (M) B +50 kg</t>
  </si>
  <si>
    <t>Vladimír</t>
  </si>
  <si>
    <t>Pouzar</t>
  </si>
  <si>
    <t>Žáci (M) B -36 kg</t>
  </si>
  <si>
    <t>Šimon</t>
  </si>
  <si>
    <t>Król</t>
  </si>
  <si>
    <t>Sejk</t>
  </si>
  <si>
    <t>Žáci (M) B -40 kg</t>
  </si>
  <si>
    <t>Vávra</t>
  </si>
  <si>
    <t>Čerkl</t>
  </si>
  <si>
    <t>Žáci (M) B -33 kg</t>
  </si>
  <si>
    <t>Müller</t>
  </si>
  <si>
    <t>Radouch</t>
  </si>
  <si>
    <t>Sámer</t>
  </si>
  <si>
    <t>Melhem</t>
  </si>
  <si>
    <t>Žáci (M) B -30 kg</t>
  </si>
  <si>
    <t>Koštejn</t>
  </si>
  <si>
    <t>Poláček</t>
  </si>
  <si>
    <t>Svidersky</t>
  </si>
  <si>
    <t>Radič</t>
  </si>
  <si>
    <t>Žáci (Ž) B -36 kg</t>
  </si>
  <si>
    <t>Kudrhaltová</t>
  </si>
  <si>
    <t>Žáci (M) B -50 kg</t>
  </si>
  <si>
    <t>Žáci (M) B -45 kg</t>
  </si>
  <si>
    <t>Taekwondo Zlín</t>
  </si>
  <si>
    <t>Janečka</t>
  </si>
  <si>
    <t>Krois</t>
  </si>
  <si>
    <t>Chládek</t>
  </si>
  <si>
    <t>Pavlová</t>
  </si>
  <si>
    <t>Kadeti (Ž) B -59 kg</t>
  </si>
  <si>
    <t>Tnková</t>
  </si>
  <si>
    <t>Kadeti (Ž) B -47 kg</t>
  </si>
  <si>
    <t>Ludačková</t>
  </si>
  <si>
    <t>Hrdlička</t>
  </si>
  <si>
    <t>Kadeti (M) B +65 kg</t>
  </si>
  <si>
    <t>Krupčík</t>
  </si>
  <si>
    <t>Khang</t>
  </si>
  <si>
    <t>Dang Xuan</t>
  </si>
  <si>
    <t>Gladiator dojang</t>
  </si>
  <si>
    <t>Věchet</t>
  </si>
  <si>
    <t>Žáci (Ž) B -50 kg</t>
  </si>
  <si>
    <t>Růžková</t>
  </si>
  <si>
    <t>Matoušů</t>
  </si>
  <si>
    <t>Žáci (Ž) B -33 kg</t>
  </si>
  <si>
    <t>Miroslava</t>
  </si>
  <si>
    <t>Čajánková</t>
  </si>
  <si>
    <t>Nicolas</t>
  </si>
  <si>
    <t>Mach</t>
  </si>
  <si>
    <t>Kolář</t>
  </si>
  <si>
    <t>Klub Karlovy Vary</t>
  </si>
  <si>
    <t>Štěpnička</t>
  </si>
  <si>
    <t>Kopecká</t>
  </si>
  <si>
    <t>Duy</t>
  </si>
  <si>
    <t>Tang Tuan</t>
  </si>
  <si>
    <t>Kadeti (M) B -61 kg</t>
  </si>
  <si>
    <t>Brabec</t>
  </si>
  <si>
    <t>Olivie</t>
  </si>
  <si>
    <t>Franklová</t>
  </si>
  <si>
    <t>Zukal</t>
  </si>
  <si>
    <t>Marešová</t>
  </si>
  <si>
    <t>Molnár</t>
  </si>
  <si>
    <t>Michael</t>
  </si>
  <si>
    <t>Kašpárek</t>
  </si>
  <si>
    <t>Roder</t>
  </si>
  <si>
    <t>Hocek</t>
  </si>
  <si>
    <t>Čajánek</t>
  </si>
  <si>
    <t>Tomoszek</t>
  </si>
  <si>
    <t>Jaroš</t>
  </si>
  <si>
    <t>Žáci (Ž) B -45 kg</t>
  </si>
  <si>
    <t>Prokop</t>
  </si>
  <si>
    <t>Žáci (Ž) B +50 kg</t>
  </si>
  <si>
    <t>Martincová</t>
  </si>
  <si>
    <t xml:space="preserve">Doubek </t>
  </si>
  <si>
    <t>Kadeti (Ž) B -37 kg</t>
  </si>
  <si>
    <t>Vémola</t>
  </si>
  <si>
    <t>Eifler</t>
  </si>
  <si>
    <t>Staňková</t>
  </si>
  <si>
    <t>René</t>
  </si>
  <si>
    <t>Petersen</t>
  </si>
  <si>
    <t>Zima</t>
  </si>
  <si>
    <t>Žáci (M) B -26 kg</t>
  </si>
  <si>
    <t>František</t>
  </si>
  <si>
    <t>Eliášek</t>
  </si>
  <si>
    <t>Siegl</t>
  </si>
  <si>
    <t>Václav</t>
  </si>
  <si>
    <t>Martianov</t>
  </si>
  <si>
    <t>Vendula</t>
  </si>
  <si>
    <t>Zemanová</t>
  </si>
  <si>
    <t>Minol</t>
  </si>
  <si>
    <t>Jakubíková</t>
  </si>
  <si>
    <t>Matyáš</t>
  </si>
  <si>
    <t>Kasík</t>
  </si>
  <si>
    <t>Štěpánová</t>
  </si>
  <si>
    <t>Mařan</t>
  </si>
  <si>
    <t>Vojtěch</t>
  </si>
  <si>
    <t>Beneš</t>
  </si>
  <si>
    <t>Savi</t>
  </si>
  <si>
    <t>Vodička</t>
  </si>
  <si>
    <t>Weichetová</t>
  </si>
  <si>
    <t xml:space="preserve">Dominik </t>
  </si>
  <si>
    <t>Bašta</t>
  </si>
  <si>
    <t>Tamara</t>
  </si>
  <si>
    <t>Trojovská</t>
  </si>
  <si>
    <t>Nela</t>
  </si>
  <si>
    <t>Putová</t>
  </si>
  <si>
    <t>Horáček</t>
  </si>
  <si>
    <t>Duchoňová</t>
  </si>
  <si>
    <t>Spurný</t>
  </si>
  <si>
    <t>Hynek</t>
  </si>
  <si>
    <t>Vlček</t>
  </si>
  <si>
    <t>SK TKD WTF Karviná, o.s.</t>
  </si>
  <si>
    <t>Lesniak</t>
  </si>
  <si>
    <t>Fabiánová</t>
  </si>
  <si>
    <t>Benešová</t>
  </si>
  <si>
    <t>Pavlíček</t>
  </si>
  <si>
    <t xml:space="preserve">Miroslav </t>
  </si>
  <si>
    <t>Skácel</t>
  </si>
  <si>
    <t>Jakubík</t>
  </si>
  <si>
    <t>Sosna</t>
  </si>
  <si>
    <t>Červená</t>
  </si>
  <si>
    <t>Mikuláš</t>
  </si>
  <si>
    <t>Novotný</t>
  </si>
  <si>
    <t>Trnka</t>
  </si>
  <si>
    <t>Pikner</t>
  </si>
  <si>
    <t>P</t>
  </si>
  <si>
    <t>Celkem NTLM 2010</t>
  </si>
  <si>
    <t>PŘÍJMENÍ</t>
  </si>
  <si>
    <t>NTLM 2010 - VÝSLEDKY JEDNOTLIVCŮ</t>
  </si>
  <si>
    <t>Počty vítězů</t>
  </si>
  <si>
    <t>TE</t>
  </si>
  <si>
    <t>TEM</t>
  </si>
  <si>
    <t>NTL</t>
  </si>
  <si>
    <t>NTLM</t>
  </si>
  <si>
    <t>EP</t>
  </si>
  <si>
    <t>Pořadí oddílů, které mají stejný počet celkových bodů, bylo určeno na základě výsledků z MČR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</si>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</sst>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2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/>
      <bottom style="thin"/>
    </border>
    <border>
      <left style="thick"/>
      <right style="thick"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79">
    <xf numFmtId="0" fontId="0" fillId="0" borderId="0" xfId="0" applyAlignment="1">
      <alignment/>
    </xf>
    <xf numFmtId="0" fontId="19" fillId="0" borderId="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21" fillId="19" borderId="10" xfId="52" applyFont="1" applyFill="1" applyBorder="1" applyAlignment="1" applyProtection="1">
      <alignment horizontal="center"/>
      <protection/>
    </xf>
    <xf numFmtId="0" fontId="0" fillId="0" borderId="11" xfId="52" applyFont="1" applyFill="1" applyBorder="1" applyAlignment="1" applyProtection="1">
      <alignment horizontal="center"/>
      <protection/>
    </xf>
    <xf numFmtId="0" fontId="21" fillId="0" borderId="11" xfId="52" applyFont="1" applyFill="1" applyBorder="1" applyAlignment="1" applyProtection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0" xfId="52" applyAlignment="1">
      <alignment horizontal="left"/>
      <protection/>
    </xf>
    <xf numFmtId="0" fontId="21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21" fillId="0" borderId="12" xfId="52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3" fillId="0" borderId="0" xfId="52" applyFont="1" applyAlignment="1">
      <alignment horizontal="right"/>
      <protection/>
    </xf>
    <xf numFmtId="0" fontId="23" fillId="0" borderId="0" xfId="52" applyFont="1" applyAlignment="1">
      <alignment horizontal="center"/>
      <protection/>
    </xf>
    <xf numFmtId="0" fontId="0" fillId="24" borderId="0" xfId="0" applyFill="1" applyAlignment="1">
      <alignment/>
    </xf>
    <xf numFmtId="0" fontId="24" fillId="21" borderId="0" xfId="0" applyFont="1" applyFill="1" applyAlignment="1">
      <alignment/>
    </xf>
    <xf numFmtId="0" fontId="0" fillId="14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20" fillId="0" borderId="11" xfId="50" applyFont="1" applyFill="1" applyBorder="1" applyAlignment="1">
      <alignment horizontal="left" vertical="center"/>
      <protection/>
    </xf>
    <xf numFmtId="0" fontId="21" fillId="0" borderId="11" xfId="50" applyFont="1" applyFill="1" applyBorder="1" applyAlignment="1">
      <alignment horizontal="center" vertical="center"/>
      <protection/>
    </xf>
    <xf numFmtId="0" fontId="20" fillId="0" borderId="11" xfId="50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21" fillId="0" borderId="11" xfId="52" applyFont="1" applyFill="1" applyBorder="1" applyAlignment="1">
      <alignment horizontal="center"/>
      <protection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52" applyFill="1" applyBorder="1" applyAlignment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 horizontal="center"/>
    </xf>
    <xf numFmtId="0" fontId="22" fillId="0" borderId="0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13" xfId="50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/>
    </xf>
    <xf numFmtId="0" fontId="0" fillId="24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27" fillId="0" borderId="14" xfId="0" applyFont="1" applyFill="1" applyBorder="1" applyAlignment="1">
      <alignment horizontal="left"/>
    </xf>
    <xf numFmtId="0" fontId="0" fillId="0" borderId="11" xfId="50" applyFont="1" applyFill="1" applyBorder="1" applyAlignment="1">
      <alignment horizontal="center" vertical="center"/>
      <protection/>
    </xf>
    <xf numFmtId="0" fontId="20" fillId="21" borderId="15" xfId="50" applyFont="1" applyFill="1" applyBorder="1" applyAlignment="1">
      <alignment horizontal="center" vertical="center"/>
      <protection/>
    </xf>
    <xf numFmtId="0" fontId="21" fillId="21" borderId="15" xfId="50" applyFont="1" applyFill="1" applyBorder="1" applyAlignment="1">
      <alignment horizontal="center" vertical="center"/>
      <protection/>
    </xf>
    <xf numFmtId="0" fontId="20" fillId="21" borderId="15" xfId="50" applyFont="1" applyFill="1" applyBorder="1" applyAlignment="1">
      <alignment horizontal="left" vertical="center"/>
      <protection/>
    </xf>
    <xf numFmtId="0" fontId="21" fillId="21" borderId="16" xfId="50" applyFont="1" applyFill="1" applyBorder="1" applyAlignment="1">
      <alignment horizontal="center" vertical="center"/>
      <protection/>
    </xf>
    <xf numFmtId="0" fontId="20" fillId="21" borderId="17" xfId="50" applyFont="1" applyFill="1" applyBorder="1" applyAlignment="1">
      <alignment horizontal="center" vertical="center"/>
      <protection/>
    </xf>
    <xf numFmtId="0" fontId="20" fillId="21" borderId="18" xfId="52" applyFont="1" applyFill="1" applyBorder="1" applyAlignment="1">
      <alignment horizontal="center"/>
      <protection/>
    </xf>
    <xf numFmtId="0" fontId="20" fillId="21" borderId="19" xfId="52" applyFont="1" applyFill="1" applyBorder="1" applyAlignment="1">
      <alignment horizontal="center"/>
      <protection/>
    </xf>
    <xf numFmtId="0" fontId="21" fillId="0" borderId="20" xfId="0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>
      <alignment horizontal="center"/>
    </xf>
    <xf numFmtId="0" fontId="21" fillId="19" borderId="11" xfId="52" applyFont="1" applyFill="1" applyBorder="1" applyAlignment="1" applyProtection="1">
      <alignment horizontal="center"/>
      <protection/>
    </xf>
    <xf numFmtId="0" fontId="21" fillId="19" borderId="12" xfId="52" applyFont="1" applyFill="1" applyBorder="1" applyAlignment="1" applyProtection="1">
      <alignment horizontal="center"/>
      <protection/>
    </xf>
    <xf numFmtId="0" fontId="21" fillId="19" borderId="20" xfId="52" applyFont="1" applyFill="1" applyBorder="1" applyAlignment="1" applyProtection="1">
      <alignment horizontal="center"/>
      <protection/>
    </xf>
    <xf numFmtId="0" fontId="20" fillId="0" borderId="14" xfId="50" applyFont="1" applyFill="1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25" borderId="11" xfId="0" applyNumberFormat="1" applyFill="1" applyBorder="1" applyAlignment="1">
      <alignment/>
    </xf>
    <xf numFmtId="0" fontId="0" fillId="25" borderId="11" xfId="0" applyNumberFormat="1" applyFill="1" applyBorder="1" applyAlignment="1">
      <alignment horizontal="center"/>
    </xf>
    <xf numFmtId="0" fontId="21" fillId="25" borderId="11" xfId="52" applyFont="1" applyFill="1" applyBorder="1" applyAlignment="1" applyProtection="1">
      <alignment horizontal="center"/>
      <protection/>
    </xf>
    <xf numFmtId="0" fontId="21" fillId="25" borderId="11" xfId="52" applyFont="1" applyFill="1" applyBorder="1" applyAlignment="1">
      <alignment horizontal="center"/>
      <protection/>
    </xf>
    <xf numFmtId="0" fontId="0" fillId="25" borderId="20" xfId="0" applyNumberFormat="1" applyFont="1" applyFill="1" applyBorder="1" applyAlignment="1">
      <alignment horizontal="left"/>
    </xf>
    <xf numFmtId="0" fontId="0" fillId="25" borderId="20" xfId="0" applyNumberFormat="1" applyFont="1" applyFill="1" applyBorder="1" applyAlignment="1">
      <alignment horizontal="center"/>
    </xf>
    <xf numFmtId="0" fontId="21" fillId="25" borderId="20" xfId="52" applyFont="1" applyFill="1" applyBorder="1" applyAlignment="1">
      <alignment horizontal="center"/>
      <protection/>
    </xf>
    <xf numFmtId="0" fontId="21" fillId="25" borderId="20" xfId="52" applyFont="1" applyFill="1" applyBorder="1" applyAlignment="1" applyProtection="1">
      <alignment horizontal="center"/>
      <protection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0" fillId="24" borderId="13" xfId="0" applyFill="1" applyBorder="1" applyAlignment="1">
      <alignment/>
    </xf>
    <xf numFmtId="0" fontId="0" fillId="0" borderId="13" xfId="0" applyBorder="1" applyAlignment="1">
      <alignment/>
    </xf>
    <xf numFmtId="0" fontId="0" fillId="25" borderId="11" xfId="0" applyNumberFormat="1" applyFont="1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NumberFormat="1" applyFont="1" applyFill="1" applyBorder="1" applyAlignment="1">
      <alignment/>
    </xf>
    <xf numFmtId="0" fontId="27" fillId="25" borderId="14" xfId="0" applyFont="1" applyFill="1" applyBorder="1" applyAlignment="1">
      <alignment horizontal="left"/>
    </xf>
    <xf numFmtId="0" fontId="0" fillId="25" borderId="14" xfId="0" applyFill="1" applyBorder="1" applyAlignment="1">
      <alignment/>
    </xf>
    <xf numFmtId="0" fontId="0" fillId="25" borderId="11" xfId="0" applyNumberFormat="1" applyFont="1" applyFill="1" applyBorder="1" applyAlignment="1">
      <alignment horizontal="center"/>
    </xf>
    <xf numFmtId="0" fontId="0" fillId="25" borderId="11" xfId="0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27" fillId="0" borderId="22" xfId="0" applyFont="1" applyFill="1" applyBorder="1" applyAlignment="1">
      <alignment horizontal="left"/>
    </xf>
    <xf numFmtId="0" fontId="0" fillId="25" borderId="23" xfId="0" applyNumberFormat="1" applyFont="1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23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27" fillId="25" borderId="25" xfId="0" applyFont="1" applyFill="1" applyBorder="1" applyAlignment="1">
      <alignment horizontal="left"/>
    </xf>
    <xf numFmtId="0" fontId="21" fillId="25" borderId="11" xfId="0" applyNumberFormat="1" applyFont="1" applyFill="1" applyBorder="1" applyAlignment="1">
      <alignment/>
    </xf>
    <xf numFmtId="0" fontId="21" fillId="25" borderId="11" xfId="0" applyNumberFormat="1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14" xfId="0" applyNumberFormat="1" applyFont="1" applyFill="1" applyBorder="1" applyAlignment="1">
      <alignment/>
    </xf>
    <xf numFmtId="0" fontId="21" fillId="25" borderId="13" xfId="0" applyFont="1" applyFill="1" applyBorder="1" applyAlignment="1">
      <alignment horizontal="center"/>
    </xf>
    <xf numFmtId="0" fontId="21" fillId="25" borderId="11" xfId="0" applyFont="1" applyFill="1" applyBorder="1" applyAlignment="1">
      <alignment/>
    </xf>
    <xf numFmtId="0" fontId="21" fillId="25" borderId="25" xfId="0" applyNumberFormat="1" applyFont="1" applyFill="1" applyBorder="1" applyAlignment="1">
      <alignment/>
    </xf>
    <xf numFmtId="0" fontId="21" fillId="25" borderId="24" xfId="0" applyFont="1" applyFill="1" applyBorder="1" applyAlignment="1">
      <alignment horizontal="center"/>
    </xf>
    <xf numFmtId="0" fontId="28" fillId="25" borderId="0" xfId="0" applyFont="1" applyFill="1" applyAlignment="1">
      <alignment horizontal="right"/>
    </xf>
    <xf numFmtId="0" fontId="29" fillId="0" borderId="0" xfId="49" applyFont="1" applyFill="1" applyBorder="1">
      <alignment/>
      <protection/>
    </xf>
    <xf numFmtId="0" fontId="0" fillId="25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21" fillId="25" borderId="11" xfId="0" applyFont="1" applyFill="1" applyBorder="1" applyAlignment="1" applyProtection="1">
      <alignment horizontal="center"/>
      <protection/>
    </xf>
    <xf numFmtId="0" fontId="21" fillId="25" borderId="20" xfId="0" applyFont="1" applyFill="1" applyBorder="1" applyAlignment="1" applyProtection="1">
      <alignment horizontal="center"/>
      <protection/>
    </xf>
    <xf numFmtId="0" fontId="0" fillId="0" borderId="0" xfId="53">
      <alignment/>
      <protection/>
    </xf>
    <xf numFmtId="0" fontId="21" fillId="0" borderId="0" xfId="53" applyFont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horizontal="left"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 applyAlignment="1">
      <alignment horizontal="right"/>
      <protection/>
    </xf>
    <xf numFmtId="0" fontId="21" fillId="19" borderId="26" xfId="53" applyFont="1" applyFill="1" applyBorder="1" applyAlignment="1" applyProtection="1">
      <alignment horizontal="center"/>
      <protection/>
    </xf>
    <xf numFmtId="0" fontId="21" fillId="0" borderId="27" xfId="53" applyFont="1" applyFill="1" applyBorder="1" applyAlignment="1" applyProtection="1">
      <alignment horizontal="center"/>
      <protection/>
    </xf>
    <xf numFmtId="0" fontId="21" fillId="0" borderId="11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1" xfId="47" applyNumberFormat="1" applyFont="1" applyFill="1" applyBorder="1" applyAlignment="1">
      <alignment horizontal="center"/>
      <protection/>
    </xf>
    <xf numFmtId="0" fontId="0" fillId="0" borderId="11" xfId="47" applyNumberFormat="1" applyFill="1" applyBorder="1" applyAlignment="1">
      <alignment horizontal="left"/>
      <protection/>
    </xf>
    <xf numFmtId="0" fontId="0" fillId="0" borderId="11" xfId="49" applyFont="1" applyFill="1" applyBorder="1" applyAlignment="1">
      <alignment horizontal="center"/>
      <protection/>
    </xf>
    <xf numFmtId="0" fontId="21" fillId="19" borderId="28" xfId="53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/>
    </xf>
    <xf numFmtId="0" fontId="0" fillId="0" borderId="15" xfId="47" applyNumberFormat="1" applyFont="1" applyFill="1" applyBorder="1" applyAlignment="1">
      <alignment horizontal="center"/>
      <protection/>
    </xf>
    <xf numFmtId="0" fontId="21" fillId="0" borderId="29" xfId="53" applyFont="1" applyFill="1" applyBorder="1" applyAlignment="1" applyProtection="1">
      <alignment horizontal="center"/>
      <protection/>
    </xf>
    <xf numFmtId="0" fontId="21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2" xfId="47" applyNumberFormat="1" applyFont="1" applyFill="1" applyBorder="1" applyAlignment="1">
      <alignment horizontal="center"/>
      <protection/>
    </xf>
    <xf numFmtId="0" fontId="0" fillId="0" borderId="12" xfId="47" applyNumberFormat="1" applyFont="1" applyFill="1" applyBorder="1" applyAlignment="1">
      <alignment horizontal="left"/>
      <protection/>
    </xf>
    <xf numFmtId="0" fontId="0" fillId="0" borderId="30" xfId="47" applyNumberFormat="1" applyFill="1" applyBorder="1" applyAlignment="1">
      <alignment horizontal="center"/>
      <protection/>
    </xf>
    <xf numFmtId="0" fontId="21" fillId="25" borderId="31" xfId="53" applyFont="1" applyFill="1" applyBorder="1" applyAlignment="1" applyProtection="1">
      <alignment horizontal="center"/>
      <protection/>
    </xf>
    <xf numFmtId="0" fontId="21" fillId="25" borderId="31" xfId="47" applyNumberFormat="1" applyFont="1" applyFill="1" applyBorder="1" applyAlignment="1">
      <alignment horizontal="center"/>
      <protection/>
    </xf>
    <xf numFmtId="0" fontId="21" fillId="25" borderId="11" xfId="53" applyFont="1" applyFill="1" applyBorder="1" applyAlignment="1">
      <alignment horizontal="center"/>
      <protection/>
    </xf>
    <xf numFmtId="0" fontId="21" fillId="25" borderId="11" xfId="53" applyFont="1" applyFill="1" applyBorder="1" applyAlignment="1" applyProtection="1">
      <alignment horizontal="center"/>
      <protection/>
    </xf>
    <xf numFmtId="0" fontId="21" fillId="25" borderId="11" xfId="47" applyNumberFormat="1" applyFont="1" applyFill="1" applyBorder="1" applyAlignment="1">
      <alignment horizontal="center"/>
      <protection/>
    </xf>
    <xf numFmtId="0" fontId="21" fillId="25" borderId="27" xfId="53" applyFont="1" applyFill="1" applyBorder="1" applyAlignment="1" applyProtection="1">
      <alignment horizontal="center"/>
      <protection/>
    </xf>
    <xf numFmtId="0" fontId="21" fillId="25" borderId="11" xfId="47" applyNumberFormat="1" applyFont="1" applyFill="1" applyBorder="1" applyAlignment="1">
      <alignment horizontal="left"/>
      <protection/>
    </xf>
    <xf numFmtId="0" fontId="21" fillId="19" borderId="32" xfId="53" applyFont="1" applyFill="1" applyBorder="1" applyAlignment="1" applyProtection="1">
      <alignment horizontal="center"/>
      <protection/>
    </xf>
    <xf numFmtId="0" fontId="20" fillId="26" borderId="18" xfId="53" applyFont="1" applyFill="1" applyBorder="1" applyAlignment="1">
      <alignment horizontal="center"/>
      <protection/>
    </xf>
    <xf numFmtId="0" fontId="19" fillId="0" borderId="0" xfId="53" applyFont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0" fontId="31" fillId="0" borderId="0" xfId="49" applyFont="1" applyFill="1" applyBorder="1" applyAlignment="1">
      <alignment horizontal="right"/>
      <protection/>
    </xf>
    <xf numFmtId="0" fontId="27" fillId="0" borderId="33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20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1" fillId="0" borderId="11" xfId="49" applyFont="1" applyFill="1" applyBorder="1">
      <alignment/>
      <protection/>
    </xf>
    <xf numFmtId="0" fontId="0" fillId="0" borderId="11" xfId="49" applyFill="1" applyBorder="1" applyAlignment="1">
      <alignment horizontal="center"/>
      <protection/>
    </xf>
    <xf numFmtId="0" fontId="0" fillId="0" borderId="33" xfId="0" applyFill="1" applyBorder="1" applyAlignment="1">
      <alignment/>
    </xf>
    <xf numFmtId="0" fontId="0" fillId="0" borderId="14" xfId="49" applyFill="1" applyBorder="1" applyAlignment="1">
      <alignment horizontal="center"/>
      <protection/>
    </xf>
    <xf numFmtId="0" fontId="31" fillId="0" borderId="33" xfId="49" applyFont="1" applyFill="1" applyBorder="1">
      <alignment/>
      <protection/>
    </xf>
    <xf numFmtId="0" fontId="0" fillId="0" borderId="13" xfId="0" applyFill="1" applyBorder="1" applyAlignment="1">
      <alignment horizontal="left"/>
    </xf>
    <xf numFmtId="0" fontId="27" fillId="0" borderId="36" xfId="0" applyFont="1" applyFill="1" applyBorder="1" applyAlignment="1">
      <alignment horizontal="left"/>
    </xf>
    <xf numFmtId="0" fontId="0" fillId="0" borderId="12" xfId="49" applyFill="1" applyBorder="1" applyAlignment="1">
      <alignment horizontal="center"/>
      <protection/>
    </xf>
    <xf numFmtId="0" fontId="31" fillId="0" borderId="36" xfId="49" applyFont="1" applyFill="1" applyBorder="1">
      <alignment/>
      <protection/>
    </xf>
    <xf numFmtId="0" fontId="0" fillId="0" borderId="22" xfId="49" applyFill="1" applyBorder="1" applyAlignment="1">
      <alignment horizontal="center"/>
      <protection/>
    </xf>
    <xf numFmtId="0" fontId="31" fillId="0" borderId="12" xfId="49" applyFont="1" applyFill="1" applyBorder="1">
      <alignment/>
      <protection/>
    </xf>
    <xf numFmtId="0" fontId="27" fillId="25" borderId="37" xfId="0" applyFont="1" applyFill="1" applyBorder="1" applyAlignment="1">
      <alignment horizontal="left"/>
    </xf>
    <xf numFmtId="0" fontId="31" fillId="25" borderId="23" xfId="49" applyFont="1" applyFill="1" applyBorder="1">
      <alignment/>
      <protection/>
    </xf>
    <xf numFmtId="0" fontId="0" fillId="25" borderId="23" xfId="49" applyFill="1" applyBorder="1" applyAlignment="1">
      <alignment horizontal="center"/>
      <protection/>
    </xf>
    <xf numFmtId="0" fontId="31" fillId="25" borderId="37" xfId="49" applyFont="1" applyFill="1" applyBorder="1">
      <alignment/>
      <protection/>
    </xf>
    <xf numFmtId="0" fontId="0" fillId="25" borderId="25" xfId="0" applyFill="1" applyBorder="1" applyAlignment="1">
      <alignment horizontal="center"/>
    </xf>
    <xf numFmtId="0" fontId="27" fillId="25" borderId="33" xfId="0" applyFont="1" applyFill="1" applyBorder="1" applyAlignment="1">
      <alignment horizontal="left"/>
    </xf>
    <xf numFmtId="0" fontId="0" fillId="25" borderId="11" xfId="49" applyFill="1" applyBorder="1" applyAlignment="1">
      <alignment horizontal="center"/>
      <protection/>
    </xf>
    <xf numFmtId="0" fontId="31" fillId="25" borderId="33" xfId="49" applyFont="1" applyFill="1" applyBorder="1">
      <alignment/>
      <protection/>
    </xf>
    <xf numFmtId="0" fontId="31" fillId="25" borderId="11" xfId="49" applyFont="1" applyFill="1" applyBorder="1">
      <alignment/>
      <protection/>
    </xf>
    <xf numFmtId="0" fontId="0" fillId="25" borderId="14" xfId="49" applyFill="1" applyBorder="1" applyAlignment="1">
      <alignment horizontal="center"/>
      <protection/>
    </xf>
    <xf numFmtId="0" fontId="0" fillId="25" borderId="14" xfId="0" applyFill="1" applyBorder="1" applyAlignment="1">
      <alignment horizontal="center"/>
    </xf>
    <xf numFmtId="0" fontId="21" fillId="26" borderId="16" xfId="51" applyFont="1" applyFill="1" applyBorder="1" applyAlignment="1">
      <alignment horizontal="center" vertical="center"/>
      <protection/>
    </xf>
    <xf numFmtId="0" fontId="20" fillId="26" borderId="15" xfId="51" applyFont="1" applyFill="1" applyBorder="1" applyAlignment="1">
      <alignment horizontal="center" vertical="center"/>
      <protection/>
    </xf>
    <xf numFmtId="0" fontId="21" fillId="26" borderId="15" xfId="51" applyFont="1" applyFill="1" applyBorder="1" applyAlignment="1">
      <alignment horizontal="center" vertical="center"/>
      <protection/>
    </xf>
    <xf numFmtId="0" fontId="20" fillId="26" borderId="17" xfId="51" applyFont="1" applyFill="1" applyBorder="1" applyAlignment="1">
      <alignment horizontal="center" vertical="center"/>
      <protection/>
    </xf>
    <xf numFmtId="0" fontId="20" fillId="26" borderId="15" xfId="51" applyFont="1" applyFill="1" applyBorder="1" applyAlignment="1">
      <alignment horizontal="left" vertical="center"/>
      <protection/>
    </xf>
    <xf numFmtId="0" fontId="32" fillId="0" borderId="0" xfId="53" applyFont="1" applyAlignment="1">
      <alignment horizontal="center"/>
      <protection/>
    </xf>
    <xf numFmtId="0" fontId="18" fillId="0" borderId="0" xfId="53" applyFont="1" applyAlignment="1">
      <alignment horizontal="left"/>
      <protection/>
    </xf>
    <xf numFmtId="0" fontId="21" fillId="19" borderId="10" xfId="53" applyFont="1" applyFill="1" applyBorder="1" applyAlignment="1" applyProtection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/>
    </xf>
    <xf numFmtId="0" fontId="21" fillId="19" borderId="12" xfId="53" applyFont="1" applyFill="1" applyBorder="1" applyAlignment="1" applyProtection="1">
      <alignment horizontal="center"/>
      <protection/>
    </xf>
    <xf numFmtId="0" fontId="21" fillId="0" borderId="12" xfId="53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21" fillId="19" borderId="38" xfId="53" applyFont="1" applyFill="1" applyBorder="1" applyAlignment="1" applyProtection="1">
      <alignment horizontal="center"/>
      <protection/>
    </xf>
    <xf numFmtId="0" fontId="21" fillId="25" borderId="20" xfId="53" applyFont="1" applyFill="1" applyBorder="1" applyAlignment="1" applyProtection="1">
      <alignment horizontal="center"/>
      <protection/>
    </xf>
    <xf numFmtId="0" fontId="0" fillId="25" borderId="20" xfId="53" applyFont="1" applyFill="1" applyBorder="1" applyAlignment="1" applyProtection="1">
      <alignment horizontal="center"/>
      <protection/>
    </xf>
    <xf numFmtId="0" fontId="0" fillId="25" borderId="20" xfId="0" applyFont="1" applyFill="1" applyBorder="1" applyAlignment="1">
      <alignment horizontal="center"/>
    </xf>
    <xf numFmtId="0" fontId="0" fillId="25" borderId="39" xfId="0" applyFont="1" applyFill="1" applyBorder="1" applyAlignment="1">
      <alignment/>
    </xf>
    <xf numFmtId="0" fontId="0" fillId="25" borderId="20" xfId="0" applyNumberFormat="1" applyFont="1" applyFill="1" applyBorder="1" applyAlignment="1">
      <alignment horizontal="center"/>
    </xf>
    <xf numFmtId="0" fontId="0" fillId="25" borderId="11" xfId="53" applyFont="1" applyFill="1" applyBorder="1" applyAlignment="1" applyProtection="1">
      <alignment horizontal="center"/>
      <protection/>
    </xf>
    <xf numFmtId="0" fontId="0" fillId="25" borderId="11" xfId="0" applyNumberFormat="1" applyFont="1" applyFill="1" applyBorder="1" applyAlignment="1">
      <alignment horizontal="center"/>
    </xf>
    <xf numFmtId="0" fontId="0" fillId="25" borderId="11" xfId="0" applyNumberFormat="1" applyFont="1" applyFill="1" applyBorder="1" applyAlignment="1">
      <alignment horizontal="left"/>
    </xf>
    <xf numFmtId="0" fontId="21" fillId="25" borderId="10" xfId="53" applyFont="1" applyFill="1" applyBorder="1" applyAlignment="1" applyProtection="1">
      <alignment horizontal="center"/>
      <protection/>
    </xf>
    <xf numFmtId="0" fontId="0" fillId="25" borderId="10" xfId="53" applyFont="1" applyFill="1" applyBorder="1" applyAlignment="1" applyProtection="1">
      <alignment horizontal="center"/>
      <protection/>
    </xf>
    <xf numFmtId="0" fontId="20" fillId="27" borderId="19" xfId="5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24" borderId="0" xfId="0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48" applyBorder="1" applyAlignment="1">
      <alignment horizontal="left"/>
      <protection/>
    </xf>
    <xf numFmtId="0" fontId="33" fillId="0" borderId="0" xfId="0" applyFont="1" applyAlignment="1">
      <alignment horizontal="center"/>
    </xf>
    <xf numFmtId="0" fontId="0" fillId="24" borderId="0" xfId="0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3" fillId="0" borderId="0" xfId="54" applyFont="1" applyFill="1" applyBorder="1" applyAlignment="1">
      <alignment horizontal="left"/>
      <protection/>
    </xf>
    <xf numFmtId="0" fontId="33" fillId="0" borderId="0" xfId="54" applyFont="1" applyFill="1" applyBorder="1" applyAlignment="1">
      <alignment horizontal="center"/>
      <protection/>
    </xf>
    <xf numFmtId="0" fontId="33" fillId="0" borderId="0" xfId="54" applyFont="1" applyFill="1" applyBorder="1" applyAlignment="1">
      <alignment/>
      <protection/>
    </xf>
    <xf numFmtId="0" fontId="0" fillId="0" borderId="0" xfId="54" applyFont="1" applyFill="1" applyBorder="1" applyAlignment="1">
      <alignment/>
      <protection/>
    </xf>
    <xf numFmtId="0" fontId="0" fillId="24" borderId="40" xfId="0" applyFill="1" applyBorder="1" applyAlignment="1">
      <alignment/>
    </xf>
    <xf numFmtId="0" fontId="0" fillId="24" borderId="40" xfId="0" applyFont="1" applyFill="1" applyBorder="1" applyAlignment="1">
      <alignment/>
    </xf>
    <xf numFmtId="0" fontId="34" fillId="0" borderId="0" xfId="51" applyFont="1" applyFill="1" applyBorder="1" applyAlignment="1">
      <alignment horizontal="center" vertical="center"/>
      <protection/>
    </xf>
    <xf numFmtId="0" fontId="20" fillId="0" borderId="0" xfId="51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left"/>
      <protection/>
    </xf>
    <xf numFmtId="0" fontId="0" fillId="0" borderId="40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left"/>
    </xf>
    <xf numFmtId="0" fontId="0" fillId="0" borderId="40" xfId="54" applyFont="1" applyFill="1" applyBorder="1" applyAlignment="1">
      <alignment horizontal="left"/>
      <protection/>
    </xf>
    <xf numFmtId="0" fontId="0" fillId="0" borderId="40" xfId="54" applyFont="1" applyFill="1" applyBorder="1" applyAlignment="1">
      <alignment horizontal="center"/>
      <protection/>
    </xf>
    <xf numFmtId="0" fontId="27" fillId="0" borderId="41" xfId="0" applyFont="1" applyFill="1" applyBorder="1" applyAlignment="1">
      <alignment horizontal="center"/>
    </xf>
    <xf numFmtId="0" fontId="0" fillId="0" borderId="34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NumberFormat="1" applyFont="1" applyFill="1" applyBorder="1" applyAlignment="1">
      <alignment/>
    </xf>
    <xf numFmtId="0" fontId="0" fillId="0" borderId="15" xfId="54" applyFont="1" applyFill="1" applyBorder="1" applyAlignment="1">
      <alignment horizontal="center"/>
      <protection/>
    </xf>
    <xf numFmtId="0" fontId="0" fillId="0" borderId="15" xfId="54" applyFont="1" applyFill="1" applyBorder="1" applyAlignment="1">
      <alignment/>
      <protection/>
    </xf>
    <xf numFmtId="0" fontId="27" fillId="0" borderId="43" xfId="0" applyFont="1" applyFill="1" applyBorder="1" applyAlignment="1">
      <alignment horizontal="center"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11" xfId="54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/>
      <protection/>
    </xf>
    <xf numFmtId="0" fontId="0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54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27" xfId="51" applyFont="1" applyFill="1" applyBorder="1" applyAlignment="1">
      <alignment horizontal="center" vertical="center" wrapText="1"/>
      <protection/>
    </xf>
    <xf numFmtId="0" fontId="0" fillId="0" borderId="11" xfId="51" applyFont="1" applyFill="1" applyBorder="1" applyAlignment="1">
      <alignment vertical="center" wrapText="1"/>
      <protection/>
    </xf>
    <xf numFmtId="0" fontId="0" fillId="0" borderId="12" xfId="54" applyFont="1" applyFill="1" applyBorder="1" applyAlignment="1">
      <alignment/>
      <protection/>
    </xf>
    <xf numFmtId="0" fontId="0" fillId="0" borderId="12" xfId="0" applyNumberFormat="1" applyFont="1" applyFill="1" applyBorder="1" applyAlignment="1">
      <alignment/>
    </xf>
    <xf numFmtId="0" fontId="0" fillId="0" borderId="11" xfId="54" applyFont="1" applyFill="1" applyBorder="1" applyAlignment="1">
      <alignment horizontal="left"/>
      <protection/>
    </xf>
    <xf numFmtId="0" fontId="0" fillId="0" borderId="11" xfId="54" applyFont="1" applyFill="1" applyBorder="1" applyAlignment="1" applyProtection="1">
      <alignment horizontal="center"/>
      <protection/>
    </xf>
    <xf numFmtId="0" fontId="0" fillId="0" borderId="21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54" applyFont="1" applyFill="1" applyBorder="1" applyAlignment="1">
      <alignment horizontal="center"/>
      <protection/>
    </xf>
    <xf numFmtId="0" fontId="0" fillId="0" borderId="0" xfId="0" applyNumberFormat="1" applyFont="1" applyFill="1" applyAlignment="1">
      <alignment/>
    </xf>
    <xf numFmtId="0" fontId="27" fillId="25" borderId="44" xfId="0" applyFont="1" applyFill="1" applyBorder="1" applyAlignment="1">
      <alignment horizontal="center"/>
    </xf>
    <xf numFmtId="0" fontId="0" fillId="25" borderId="24" xfId="54" applyFont="1" applyFill="1" applyBorder="1" applyAlignment="1">
      <alignment horizontal="center"/>
      <protection/>
    </xf>
    <xf numFmtId="0" fontId="0" fillId="25" borderId="23" xfId="0" applyNumberFormat="1" applyFont="1" applyFill="1" applyBorder="1" applyAlignment="1">
      <alignment/>
    </xf>
    <xf numFmtId="0" fontId="0" fillId="25" borderId="23" xfId="54" applyFont="1" applyFill="1" applyBorder="1" applyAlignment="1">
      <alignment horizontal="center"/>
      <protection/>
    </xf>
    <xf numFmtId="0" fontId="0" fillId="25" borderId="23" xfId="0" applyFont="1" applyFill="1" applyBorder="1" applyAlignment="1">
      <alignment horizontal="center"/>
    </xf>
    <xf numFmtId="0" fontId="0" fillId="25" borderId="37" xfId="0" applyNumberFormat="1" applyFont="1" applyFill="1" applyBorder="1" applyAlignment="1">
      <alignment/>
    </xf>
    <xf numFmtId="0" fontId="0" fillId="25" borderId="45" xfId="0" applyFill="1" applyBorder="1" applyAlignment="1">
      <alignment horizontal="center"/>
    </xf>
    <xf numFmtId="0" fontId="0" fillId="25" borderId="23" xfId="0" applyFill="1" applyBorder="1" applyAlignment="1">
      <alignment/>
    </xf>
    <xf numFmtId="0" fontId="0" fillId="25" borderId="23" xfId="0" applyFill="1" applyBorder="1" applyAlignment="1">
      <alignment horizontal="left"/>
    </xf>
    <xf numFmtId="0" fontId="0" fillId="25" borderId="31" xfId="54" applyFont="1" applyFill="1" applyBorder="1" applyAlignment="1">
      <alignment/>
      <protection/>
    </xf>
    <xf numFmtId="0" fontId="27" fillId="25" borderId="43" xfId="0" applyFont="1" applyFill="1" applyBorder="1" applyAlignment="1">
      <alignment horizontal="center"/>
    </xf>
    <xf numFmtId="0" fontId="0" fillId="25" borderId="13" xfId="54" applyFont="1" applyFill="1" applyBorder="1" applyAlignment="1">
      <alignment horizontal="center"/>
      <protection/>
    </xf>
    <xf numFmtId="0" fontId="0" fillId="25" borderId="11" xfId="54" applyFont="1" applyFill="1" applyBorder="1" applyAlignment="1">
      <alignment horizontal="center"/>
      <protection/>
    </xf>
    <xf numFmtId="0" fontId="0" fillId="25" borderId="11" xfId="54" applyFont="1" applyFill="1" applyBorder="1" applyAlignment="1">
      <alignment/>
      <protection/>
    </xf>
    <xf numFmtId="0" fontId="0" fillId="25" borderId="11" xfId="0" applyFont="1" applyFill="1" applyBorder="1" applyAlignment="1">
      <alignment horizontal="center"/>
    </xf>
    <xf numFmtId="0" fontId="0" fillId="25" borderId="33" xfId="0" applyNumberFormat="1" applyFont="1" applyFill="1" applyBorder="1" applyAlignment="1">
      <alignment/>
    </xf>
    <xf numFmtId="0" fontId="0" fillId="25" borderId="27" xfId="0" applyFill="1" applyBorder="1" applyAlignment="1">
      <alignment horizontal="center"/>
    </xf>
    <xf numFmtId="0" fontId="0" fillId="25" borderId="11" xfId="0" applyFill="1" applyBorder="1" applyAlignment="1">
      <alignment/>
    </xf>
    <xf numFmtId="0" fontId="0" fillId="25" borderId="11" xfId="0" applyFill="1" applyBorder="1" applyAlignment="1">
      <alignment horizontal="left"/>
    </xf>
    <xf numFmtId="0" fontId="0" fillId="25" borderId="12" xfId="54" applyFont="1" applyFill="1" applyBorder="1" applyAlignment="1">
      <alignment/>
      <protection/>
    </xf>
    <xf numFmtId="0" fontId="0" fillId="25" borderId="13" xfId="0" applyFont="1" applyFill="1" applyBorder="1" applyAlignment="1">
      <alignment horizontal="center"/>
    </xf>
    <xf numFmtId="0" fontId="0" fillId="25" borderId="13" xfId="51" applyFont="1" applyFill="1" applyBorder="1" applyAlignment="1">
      <alignment horizontal="center" vertical="center"/>
      <protection/>
    </xf>
    <xf numFmtId="0" fontId="0" fillId="25" borderId="11" xfId="51" applyFont="1" applyFill="1" applyBorder="1" applyAlignment="1">
      <alignment horizontal="center" vertical="center"/>
      <protection/>
    </xf>
    <xf numFmtId="0" fontId="0" fillId="25" borderId="11" xfId="0" applyFont="1" applyFill="1" applyBorder="1" applyAlignment="1">
      <alignment/>
    </xf>
    <xf numFmtId="0" fontId="0" fillId="25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25" borderId="11" xfId="54" applyFont="1" applyFill="1" applyBorder="1" applyAlignment="1">
      <alignment horizontal="left"/>
      <protection/>
    </xf>
    <xf numFmtId="0" fontId="0" fillId="25" borderId="12" xfId="0" applyNumberFormat="1" applyFill="1" applyBorder="1" applyAlignment="1">
      <alignment/>
    </xf>
    <xf numFmtId="0" fontId="27" fillId="25" borderId="32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0" fillId="25" borderId="47" xfId="0" applyFont="1" applyFill="1" applyBorder="1" applyAlignment="1">
      <alignment/>
    </xf>
    <xf numFmtId="0" fontId="0" fillId="25" borderId="47" xfId="54" applyFont="1" applyFill="1" applyBorder="1" applyAlignment="1">
      <alignment horizontal="center"/>
      <protection/>
    </xf>
    <xf numFmtId="0" fontId="0" fillId="25" borderId="47" xfId="0" applyNumberFormat="1" applyFont="1" applyFill="1" applyBorder="1" applyAlignment="1">
      <alignment/>
    </xf>
    <xf numFmtId="0" fontId="0" fillId="25" borderId="47" xfId="0" applyFont="1" applyFill="1" applyBorder="1" applyAlignment="1">
      <alignment horizontal="center"/>
    </xf>
    <xf numFmtId="0" fontId="0" fillId="25" borderId="48" xfId="0" applyNumberFormat="1" applyFont="1" applyFill="1" applyBorder="1" applyAlignment="1">
      <alignment/>
    </xf>
    <xf numFmtId="0" fontId="0" fillId="25" borderId="29" xfId="0" applyFill="1" applyBorder="1" applyAlignment="1">
      <alignment horizontal="center"/>
    </xf>
    <xf numFmtId="0" fontId="0" fillId="25" borderId="12" xfId="0" applyFill="1" applyBorder="1" applyAlignment="1">
      <alignment/>
    </xf>
    <xf numFmtId="0" fontId="0" fillId="25" borderId="12" xfId="0" applyFill="1" applyBorder="1" applyAlignment="1">
      <alignment horizontal="center"/>
    </xf>
    <xf numFmtId="0" fontId="0" fillId="25" borderId="12" xfId="0" applyNumberFormat="1" applyFont="1" applyFill="1" applyBorder="1" applyAlignment="1">
      <alignment/>
    </xf>
    <xf numFmtId="0" fontId="0" fillId="25" borderId="12" xfId="54" applyFont="1" applyFill="1" applyBorder="1" applyAlignment="1">
      <alignment horizontal="center"/>
      <protection/>
    </xf>
    <xf numFmtId="0" fontId="0" fillId="27" borderId="34" xfId="51" applyFont="1" applyFill="1" applyBorder="1" applyAlignment="1">
      <alignment horizontal="center" vertical="center"/>
      <protection/>
    </xf>
    <xf numFmtId="0" fontId="20" fillId="27" borderId="49" xfId="51" applyFont="1" applyFill="1" applyBorder="1" applyAlignment="1">
      <alignment horizontal="center" vertical="center"/>
      <protection/>
    </xf>
    <xf numFmtId="0" fontId="0" fillId="27" borderId="20" xfId="51" applyFont="1" applyFill="1" applyBorder="1" applyAlignment="1">
      <alignment horizontal="center" vertical="center"/>
      <protection/>
    </xf>
    <xf numFmtId="0" fontId="20" fillId="27" borderId="20" xfId="51" applyFont="1" applyFill="1" applyBorder="1" applyAlignment="1">
      <alignment horizontal="center" vertical="center"/>
      <protection/>
    </xf>
    <xf numFmtId="0" fontId="21" fillId="27" borderId="20" xfId="51" applyFont="1" applyFill="1" applyBorder="1" applyAlignment="1">
      <alignment horizontal="center" vertical="center"/>
      <protection/>
    </xf>
    <xf numFmtId="0" fontId="20" fillId="27" borderId="35" xfId="51" applyFont="1" applyFill="1" applyBorder="1" applyAlignment="1">
      <alignment horizontal="center" vertical="center"/>
      <protection/>
    </xf>
    <xf numFmtId="0" fontId="21" fillId="27" borderId="50" xfId="51" applyFont="1" applyFill="1" applyBorder="1" applyAlignment="1">
      <alignment horizontal="center" vertical="center"/>
      <protection/>
    </xf>
    <xf numFmtId="0" fontId="20" fillId="27" borderId="20" xfId="51" applyFont="1" applyFill="1" applyBorder="1" applyAlignment="1">
      <alignment horizontal="left" vertical="center"/>
      <protection/>
    </xf>
    <xf numFmtId="0" fontId="21" fillId="0" borderId="0" xfId="53" applyFont="1" applyFill="1" applyBorder="1" applyAlignment="1" applyProtection="1">
      <alignment horizontal="center"/>
      <protection/>
    </xf>
    <xf numFmtId="0" fontId="23" fillId="0" borderId="0" xfId="53" applyFont="1" applyBorder="1" applyAlignment="1">
      <alignment horizontal="right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center"/>
      <protection/>
    </xf>
    <xf numFmtId="0" fontId="21" fillId="28" borderId="11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>
      <alignment horizontal="center"/>
      <protection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/>
    </xf>
    <xf numFmtId="0" fontId="0" fillId="0" borderId="11" xfId="53" applyFill="1" applyBorder="1" applyAlignment="1">
      <alignment horizontal="center"/>
      <protection/>
    </xf>
    <xf numFmtId="0" fontId="0" fillId="0" borderId="11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/>
    </xf>
    <xf numFmtId="0" fontId="35" fillId="0" borderId="12" xfId="0" applyNumberFormat="1" applyFont="1" applyFill="1" applyBorder="1" applyAlignment="1">
      <alignment horizontal="center"/>
    </xf>
    <xf numFmtId="0" fontId="21" fillId="28" borderId="12" xfId="53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>
      <alignment horizontal="left"/>
    </xf>
    <xf numFmtId="0" fontId="21" fillId="28" borderId="23" xfId="53" applyFont="1" applyFill="1" applyBorder="1" applyAlignment="1" applyProtection="1">
      <alignment horizontal="center"/>
      <protection/>
    </xf>
    <xf numFmtId="0" fontId="21" fillId="25" borderId="23" xfId="53" applyFont="1" applyFill="1" applyBorder="1" applyAlignment="1">
      <alignment horizontal="center"/>
      <protection/>
    </xf>
    <xf numFmtId="0" fontId="0" fillId="25" borderId="23" xfId="53" applyFont="1" applyFill="1" applyBorder="1" applyAlignment="1" applyProtection="1">
      <alignment horizontal="center"/>
      <protection/>
    </xf>
    <xf numFmtId="0" fontId="35" fillId="25" borderId="23" xfId="0" applyFont="1" applyFill="1" applyBorder="1" applyAlignment="1">
      <alignment horizontal="center"/>
    </xf>
    <xf numFmtId="0" fontId="35" fillId="25" borderId="23" xfId="0" applyFont="1" applyFill="1" applyBorder="1" applyAlignment="1">
      <alignment/>
    </xf>
    <xf numFmtId="0" fontId="35" fillId="25" borderId="23" xfId="0" applyNumberFormat="1" applyFont="1" applyFill="1" applyBorder="1" applyAlignment="1">
      <alignment horizontal="center"/>
    </xf>
    <xf numFmtId="0" fontId="21" fillId="28" borderId="15" xfId="53" applyFont="1" applyFill="1" applyBorder="1" applyAlignment="1" applyProtection="1">
      <alignment horizontal="center"/>
      <protection/>
    </xf>
    <xf numFmtId="0" fontId="21" fillId="25" borderId="15" xfId="53" applyFont="1" applyFill="1" applyBorder="1" applyAlignment="1" applyProtection="1">
      <alignment horizontal="center"/>
      <protection/>
    </xf>
    <xf numFmtId="0" fontId="0" fillId="25" borderId="15" xfId="53" applyFont="1" applyFill="1" applyBorder="1" applyAlignment="1" applyProtection="1">
      <alignment horizontal="center"/>
      <protection/>
    </xf>
    <xf numFmtId="0" fontId="35" fillId="25" borderId="15" xfId="0" applyFont="1" applyFill="1" applyBorder="1" applyAlignment="1">
      <alignment horizontal="center"/>
    </xf>
    <xf numFmtId="0" fontId="0" fillId="25" borderId="15" xfId="0" applyNumberFormat="1" applyFont="1" applyFill="1" applyBorder="1" applyAlignment="1">
      <alignment horizontal="left"/>
    </xf>
    <xf numFmtId="0" fontId="35" fillId="25" borderId="11" xfId="0" applyFont="1" applyFill="1" applyBorder="1" applyAlignment="1">
      <alignment horizontal="center"/>
    </xf>
    <xf numFmtId="0" fontId="35" fillId="25" borderId="11" xfId="0" applyNumberFormat="1" applyFont="1" applyFill="1" applyBorder="1" applyAlignment="1">
      <alignment horizontal="center"/>
    </xf>
    <xf numFmtId="0" fontId="20" fillId="29" borderId="18" xfId="53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/>
    </xf>
    <xf numFmtId="0" fontId="27" fillId="0" borderId="26" xfId="0" applyFont="1" applyFill="1" applyBorder="1" applyAlignment="1">
      <alignment horizontal="center"/>
    </xf>
    <xf numFmtId="0" fontId="35" fillId="0" borderId="35" xfId="0" applyNumberFormat="1" applyFont="1" applyFill="1" applyBorder="1" applyAlignment="1">
      <alignment/>
    </xf>
    <xf numFmtId="0" fontId="35" fillId="0" borderId="11" xfId="0" applyNumberFormat="1" applyFont="1" applyFill="1" applyBorder="1" applyAlignment="1">
      <alignment/>
    </xf>
    <xf numFmtId="0" fontId="27" fillId="0" borderId="28" xfId="0" applyFont="1" applyFill="1" applyBorder="1" applyAlignment="1">
      <alignment horizontal="center"/>
    </xf>
    <xf numFmtId="0" fontId="35" fillId="0" borderId="33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36" fillId="0" borderId="11" xfId="0" applyNumberFormat="1" applyFont="1" applyFill="1" applyBorder="1" applyAlignment="1">
      <alignment/>
    </xf>
    <xf numFmtId="0" fontId="21" fillId="0" borderId="13" xfId="51" applyFont="1" applyFill="1" applyBorder="1" applyAlignment="1">
      <alignment horizontal="center" vertical="center"/>
      <protection/>
    </xf>
    <xf numFmtId="0" fontId="20" fillId="0" borderId="11" xfId="51" applyFont="1" applyFill="1" applyBorder="1" applyAlignment="1">
      <alignment horizontal="center" vertical="center"/>
      <protection/>
    </xf>
    <xf numFmtId="0" fontId="0" fillId="0" borderId="13" xfId="0" applyNumberFormat="1" applyFill="1" applyBorder="1" applyAlignment="1">
      <alignment/>
    </xf>
    <xf numFmtId="0" fontId="21" fillId="0" borderId="11" xfId="51" applyFont="1" applyFill="1" applyBorder="1" applyAlignment="1">
      <alignment horizontal="center" vertical="center"/>
      <protection/>
    </xf>
    <xf numFmtId="0" fontId="20" fillId="0" borderId="11" xfId="51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horizontal="right"/>
    </xf>
    <xf numFmtId="0" fontId="0" fillId="0" borderId="13" xfId="51" applyFont="1" applyFill="1" applyBorder="1" applyAlignment="1">
      <alignment horizontal="right" vertical="center"/>
      <protection/>
    </xf>
    <xf numFmtId="0" fontId="0" fillId="0" borderId="51" xfId="0" applyFill="1" applyBorder="1" applyAlignment="1">
      <alignment/>
    </xf>
    <xf numFmtId="0" fontId="27" fillId="0" borderId="52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35" fillId="0" borderId="12" xfId="0" applyNumberFormat="1" applyFont="1" applyFill="1" applyBorder="1" applyAlignment="1">
      <alignment/>
    </xf>
    <xf numFmtId="0" fontId="35" fillId="0" borderId="36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27" fillId="25" borderId="56" xfId="0" applyFont="1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20" xfId="0" applyFill="1" applyBorder="1" applyAlignment="1">
      <alignment/>
    </xf>
    <xf numFmtId="0" fontId="21" fillId="25" borderId="20" xfId="0" applyNumberFormat="1" applyFont="1" applyFill="1" applyBorder="1" applyAlignment="1">
      <alignment horizontal="center"/>
    </xf>
    <xf numFmtId="0" fontId="37" fillId="25" borderId="35" xfId="0" applyNumberFormat="1" applyFont="1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20" xfId="0" applyFill="1" applyBorder="1" applyAlignment="1">
      <alignment horizontal="center"/>
    </xf>
    <xf numFmtId="0" fontId="35" fillId="25" borderId="20" xfId="0" applyNumberFormat="1" applyFont="1" applyFill="1" applyBorder="1" applyAlignment="1">
      <alignment/>
    </xf>
    <xf numFmtId="0" fontId="0" fillId="25" borderId="20" xfId="0" applyNumberFormat="1" applyFill="1" applyBorder="1" applyAlignment="1">
      <alignment horizontal="center"/>
    </xf>
    <xf numFmtId="0" fontId="27" fillId="25" borderId="52" xfId="0" applyFont="1" applyFill="1" applyBorder="1" applyAlignment="1">
      <alignment horizontal="center"/>
    </xf>
    <xf numFmtId="0" fontId="37" fillId="25" borderId="33" xfId="0" applyNumberFormat="1" applyFont="1" applyFill="1" applyBorder="1" applyAlignment="1">
      <alignment/>
    </xf>
    <xf numFmtId="0" fontId="0" fillId="25" borderId="13" xfId="0" applyFill="1" applyBorder="1" applyAlignment="1">
      <alignment/>
    </xf>
    <xf numFmtId="0" fontId="35" fillId="25" borderId="11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27" fillId="25" borderId="53" xfId="0" applyFont="1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21" fillId="25" borderId="12" xfId="0" applyNumberFormat="1" applyFont="1" applyFill="1" applyBorder="1" applyAlignment="1">
      <alignment horizontal="center"/>
    </xf>
    <xf numFmtId="0" fontId="37" fillId="25" borderId="36" xfId="0" applyNumberFormat="1" applyFont="1" applyFill="1" applyBorder="1" applyAlignment="1">
      <alignment/>
    </xf>
    <xf numFmtId="0" fontId="0" fillId="25" borderId="21" xfId="0" applyFill="1" applyBorder="1" applyAlignment="1">
      <alignment/>
    </xf>
    <xf numFmtId="0" fontId="35" fillId="25" borderId="12" xfId="0" applyNumberFormat="1" applyFont="1" applyFill="1" applyBorder="1" applyAlignment="1">
      <alignment/>
    </xf>
    <xf numFmtId="0" fontId="0" fillId="25" borderId="12" xfId="0" applyNumberFormat="1" applyFont="1" applyFill="1" applyBorder="1" applyAlignment="1">
      <alignment horizontal="center"/>
    </xf>
    <xf numFmtId="0" fontId="21" fillId="29" borderId="34" xfId="51" applyFont="1" applyFill="1" applyBorder="1" applyAlignment="1">
      <alignment horizontal="center" vertical="center"/>
      <protection/>
    </xf>
    <xf numFmtId="0" fontId="20" fillId="29" borderId="20" xfId="51" applyFont="1" applyFill="1" applyBorder="1" applyAlignment="1">
      <alignment horizontal="center" vertical="center"/>
      <protection/>
    </xf>
    <xf numFmtId="0" fontId="21" fillId="29" borderId="20" xfId="51" applyFont="1" applyFill="1" applyBorder="1" applyAlignment="1">
      <alignment horizontal="center" vertical="center"/>
      <protection/>
    </xf>
    <xf numFmtId="0" fontId="20" fillId="29" borderId="35" xfId="51" applyFont="1" applyFill="1" applyBorder="1" applyAlignment="1">
      <alignment horizontal="center" vertical="center"/>
      <protection/>
    </xf>
    <xf numFmtId="0" fontId="20" fillId="29" borderId="20" xfId="51" applyFont="1" applyFill="1" applyBorder="1" applyAlignment="1">
      <alignment horizontal="left" vertical="center"/>
      <protection/>
    </xf>
    <xf numFmtId="0" fontId="38" fillId="0" borderId="0" xfId="53" applyFont="1" applyAlignment="1">
      <alignment horizontal="center"/>
      <protection/>
    </xf>
    <xf numFmtId="0" fontId="33" fillId="0" borderId="0" xfId="53" applyFont="1" applyAlignment="1">
      <alignment horizontal="righ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0" fillId="0" borderId="27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21" fillId="0" borderId="11" xfId="53" applyFont="1" applyBorder="1" applyAlignment="1">
      <alignment horizontal="center"/>
      <protection/>
    </xf>
    <xf numFmtId="0" fontId="35" fillId="0" borderId="11" xfId="0" applyFont="1" applyBorder="1" applyAlignment="1">
      <alignment/>
    </xf>
    <xf numFmtId="0" fontId="0" fillId="0" borderId="27" xfId="53" applyFont="1" applyFill="1" applyBorder="1" applyAlignment="1" applyProtection="1">
      <alignment horizontal="center"/>
      <protection/>
    </xf>
    <xf numFmtId="0" fontId="21" fillId="0" borderId="27" xfId="53" applyFont="1" applyBorder="1" applyAlignment="1">
      <alignment horizontal="center"/>
      <protection/>
    </xf>
    <xf numFmtId="0" fontId="21" fillId="0" borderId="27" xfId="53" applyFont="1" applyFill="1" applyBorder="1" applyAlignment="1">
      <alignment horizontal="center"/>
      <protection/>
    </xf>
    <xf numFmtId="0" fontId="21" fillId="0" borderId="11" xfId="0" applyNumberFormat="1" applyFont="1" applyFill="1" applyBorder="1" applyAlignment="1">
      <alignment horizontal="center"/>
    </xf>
    <xf numFmtId="0" fontId="21" fillId="19" borderId="43" xfId="53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>
      <alignment horizontal="center"/>
    </xf>
    <xf numFmtId="0" fontId="21" fillId="25" borderId="57" xfId="53" applyFont="1" applyFill="1" applyBorder="1" applyAlignment="1" applyProtection="1">
      <alignment horizontal="center"/>
      <protection/>
    </xf>
    <xf numFmtId="0" fontId="21" fillId="25" borderId="45" xfId="53" applyFont="1" applyFill="1" applyBorder="1" applyAlignment="1" applyProtection="1">
      <alignment horizontal="center"/>
      <protection/>
    </xf>
    <xf numFmtId="0" fontId="21" fillId="25" borderId="23" xfId="53" applyFont="1" applyFill="1" applyBorder="1" applyAlignment="1" applyProtection="1">
      <alignment horizontal="center"/>
      <protection/>
    </xf>
    <xf numFmtId="0" fontId="21" fillId="25" borderId="23" xfId="0" applyFont="1" applyFill="1" applyBorder="1" applyAlignment="1">
      <alignment horizontal="center"/>
    </xf>
    <xf numFmtId="0" fontId="21" fillId="25" borderId="23" xfId="0" applyFont="1" applyFill="1" applyBorder="1" applyAlignment="1" applyProtection="1">
      <alignment horizontal="center"/>
      <protection/>
    </xf>
    <xf numFmtId="0" fontId="21" fillId="25" borderId="43" xfId="53" applyFont="1" applyFill="1" applyBorder="1" applyAlignment="1" applyProtection="1">
      <alignment horizontal="center"/>
      <protection/>
    </xf>
    <xf numFmtId="0" fontId="21" fillId="25" borderId="29" xfId="53" applyFont="1" applyFill="1" applyBorder="1" applyAlignment="1" applyProtection="1">
      <alignment horizontal="center"/>
      <protection/>
    </xf>
    <xf numFmtId="0" fontId="21" fillId="25" borderId="12" xfId="53" applyFont="1" applyFill="1" applyBorder="1" applyAlignment="1" applyProtection="1">
      <alignment horizontal="center"/>
      <protection/>
    </xf>
    <xf numFmtId="0" fontId="21" fillId="25" borderId="12" xfId="0" applyFont="1" applyFill="1" applyBorder="1" applyAlignment="1">
      <alignment horizontal="center"/>
    </xf>
    <xf numFmtId="0" fontId="0" fillId="25" borderId="12" xfId="0" applyFill="1" applyBorder="1" applyAlignment="1">
      <alignment horizontal="left"/>
    </xf>
    <xf numFmtId="0" fontId="21" fillId="25" borderId="12" xfId="0" applyNumberFormat="1" applyFont="1" applyFill="1" applyBorder="1" applyAlignment="1" applyProtection="1">
      <alignment horizontal="center"/>
      <protection/>
    </xf>
    <xf numFmtId="0" fontId="21" fillId="25" borderId="28" xfId="53" applyFont="1" applyFill="1" applyBorder="1" applyAlignment="1" applyProtection="1">
      <alignment horizontal="center"/>
      <protection/>
    </xf>
    <xf numFmtId="0" fontId="35" fillId="25" borderId="11" xfId="0" applyFont="1" applyFill="1" applyBorder="1" applyAlignment="1">
      <alignment/>
    </xf>
    <xf numFmtId="0" fontId="20" fillId="30" borderId="58" xfId="53" applyFont="1" applyFill="1" applyBorder="1" applyAlignment="1">
      <alignment horizontal="center"/>
      <protection/>
    </xf>
    <xf numFmtId="0" fontId="20" fillId="30" borderId="59" xfId="53" applyFont="1" applyFill="1" applyBorder="1" applyAlignment="1">
      <alignment horizontal="center"/>
      <protection/>
    </xf>
    <xf numFmtId="0" fontId="20" fillId="30" borderId="18" xfId="53" applyFont="1" applyFill="1" applyBorder="1" applyAlignment="1">
      <alignment horizontal="center"/>
      <protection/>
    </xf>
    <xf numFmtId="0" fontId="33" fillId="24" borderId="0" xfId="0" applyFont="1" applyFill="1" applyAlignment="1">
      <alignment/>
    </xf>
    <xf numFmtId="0" fontId="33" fillId="24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8" fillId="24" borderId="0" xfId="0" applyFont="1" applyFill="1" applyBorder="1" applyAlignment="1">
      <alignment horizontal="center"/>
    </xf>
    <xf numFmtId="0" fontId="38" fillId="24" borderId="60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39" fillId="0" borderId="11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29" xfId="0" applyFill="1" applyBorder="1" applyAlignment="1">
      <alignment/>
    </xf>
    <xf numFmtId="0" fontId="21" fillId="25" borderId="25" xfId="0" applyFont="1" applyFill="1" applyBorder="1" applyAlignment="1">
      <alignment horizontal="center"/>
    </xf>
    <xf numFmtId="0" fontId="35" fillId="25" borderId="37" xfId="0" applyNumberFormat="1" applyFont="1" applyFill="1" applyBorder="1" applyAlignment="1">
      <alignment/>
    </xf>
    <xf numFmtId="0" fontId="0" fillId="25" borderId="45" xfId="0" applyFill="1" applyBorder="1" applyAlignment="1">
      <alignment/>
    </xf>
    <xf numFmtId="0" fontId="35" fillId="25" borderId="23" xfId="0" applyNumberFormat="1" applyFont="1" applyFill="1" applyBorder="1" applyAlignment="1">
      <alignment/>
    </xf>
    <xf numFmtId="0" fontId="21" fillId="25" borderId="14" xfId="0" applyFont="1" applyFill="1" applyBorder="1" applyAlignment="1">
      <alignment horizontal="center"/>
    </xf>
    <xf numFmtId="0" fontId="35" fillId="25" borderId="33" xfId="0" applyNumberFormat="1" applyFont="1" applyFill="1" applyBorder="1" applyAlignment="1">
      <alignment/>
    </xf>
    <xf numFmtId="0" fontId="0" fillId="25" borderId="27" xfId="0" applyFill="1" applyBorder="1" applyAlignment="1">
      <alignment/>
    </xf>
    <xf numFmtId="0" fontId="35" fillId="25" borderId="61" xfId="0" applyNumberFormat="1" applyFont="1" applyFill="1" applyBorder="1" applyAlignment="1">
      <alignment/>
    </xf>
    <xf numFmtId="0" fontId="0" fillId="25" borderId="33" xfId="0" applyNumberFormat="1" applyFont="1" applyFill="1" applyBorder="1" applyAlignment="1">
      <alignment/>
    </xf>
    <xf numFmtId="0" fontId="21" fillId="30" borderId="13" xfId="51" applyFont="1" applyFill="1" applyBorder="1" applyAlignment="1">
      <alignment horizontal="center" vertical="center"/>
      <protection/>
    </xf>
    <xf numFmtId="0" fontId="20" fillId="30" borderId="11" xfId="51" applyFont="1" applyFill="1" applyBorder="1" applyAlignment="1">
      <alignment horizontal="center" vertical="center"/>
      <protection/>
    </xf>
    <xf numFmtId="0" fontId="21" fillId="30" borderId="11" xfId="51" applyFont="1" applyFill="1" applyBorder="1" applyAlignment="1">
      <alignment horizontal="center" vertical="center"/>
      <protection/>
    </xf>
    <xf numFmtId="0" fontId="20" fillId="30" borderId="33" xfId="51" applyFont="1" applyFill="1" applyBorder="1" applyAlignment="1">
      <alignment horizontal="center" vertical="center"/>
      <protection/>
    </xf>
    <xf numFmtId="0" fontId="21" fillId="30" borderId="42" xfId="51" applyFont="1" applyFill="1" applyBorder="1" applyAlignment="1">
      <alignment horizontal="center" vertical="center"/>
      <protection/>
    </xf>
    <xf numFmtId="0" fontId="20" fillId="30" borderId="15" xfId="51" applyFont="1" applyFill="1" applyBorder="1" applyAlignment="1">
      <alignment horizontal="center" vertical="center"/>
      <protection/>
    </xf>
    <xf numFmtId="0" fontId="21" fillId="30" borderId="15" xfId="51" applyFont="1" applyFill="1" applyBorder="1" applyAlignment="1">
      <alignment horizontal="center" vertical="center"/>
      <protection/>
    </xf>
    <xf numFmtId="0" fontId="20" fillId="30" borderId="15" xfId="51" applyFont="1" applyFill="1" applyBorder="1" applyAlignment="1">
      <alignment horizontal="left" vertical="center"/>
      <protection/>
    </xf>
    <xf numFmtId="0" fontId="40" fillId="0" borderId="0" xfId="0" applyFont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25" borderId="0" xfId="0" applyFill="1" applyAlignment="1">
      <alignment/>
    </xf>
    <xf numFmtId="0" fontId="0" fillId="33" borderId="0" xfId="0" applyFill="1" applyAlignment="1">
      <alignment/>
    </xf>
    <xf numFmtId="0" fontId="21" fillId="19" borderId="57" xfId="53" applyFont="1" applyFill="1" applyBorder="1" applyAlignment="1" applyProtection="1">
      <alignment horizontal="center"/>
      <protection/>
    </xf>
    <xf numFmtId="0" fontId="21" fillId="25" borderId="13" xfId="53" applyFont="1" applyFill="1" applyBorder="1" applyAlignment="1">
      <alignment horizontal="center"/>
      <protection/>
    </xf>
    <xf numFmtId="0" fontId="30" fillId="25" borderId="31" xfId="49" applyFont="1" applyFill="1" applyBorder="1" applyAlignment="1">
      <alignment horizontal="left"/>
      <protection/>
    </xf>
    <xf numFmtId="0" fontId="21" fillId="25" borderId="31" xfId="53" applyFont="1" applyFill="1" applyBorder="1" applyAlignment="1">
      <alignment horizontal="center"/>
      <protection/>
    </xf>
    <xf numFmtId="0" fontId="21" fillId="25" borderId="62" xfId="53" applyFont="1" applyFill="1" applyBorder="1" applyAlignment="1">
      <alignment horizontal="center"/>
      <protection/>
    </xf>
    <xf numFmtId="0" fontId="21" fillId="25" borderId="13" xfId="53" applyFont="1" applyFill="1" applyBorder="1" applyAlignment="1" applyProtection="1">
      <alignment horizontal="center"/>
      <protection/>
    </xf>
    <xf numFmtId="0" fontId="21" fillId="0" borderId="12" xfId="47" applyNumberFormat="1" applyFont="1" applyFill="1" applyBorder="1" applyAlignment="1">
      <alignment horizontal="center"/>
      <protection/>
    </xf>
    <xf numFmtId="0" fontId="0" fillId="25" borderId="0" xfId="53" applyFill="1" applyAlignment="1">
      <alignment horizontal="right"/>
      <protection/>
    </xf>
    <xf numFmtId="0" fontId="0" fillId="26" borderId="63" xfId="0" applyFill="1" applyBorder="1" applyAlignment="1">
      <alignment/>
    </xf>
    <xf numFmtId="0" fontId="0" fillId="0" borderId="63" xfId="0" applyBorder="1" applyAlignment="1">
      <alignment/>
    </xf>
    <xf numFmtId="0" fontId="22" fillId="21" borderId="55" xfId="52" applyFont="1" applyFill="1" applyBorder="1" applyAlignment="1">
      <alignment horizontal="center" vertical="center"/>
      <protection/>
    </xf>
    <xf numFmtId="0" fontId="0" fillId="21" borderId="55" xfId="0" applyFill="1" applyBorder="1" applyAlignment="1">
      <alignment/>
    </xf>
    <xf numFmtId="0" fontId="20" fillId="21" borderId="48" xfId="50" applyFont="1" applyFill="1" applyBorder="1" applyAlignment="1">
      <alignment horizontal="center" vertical="center"/>
      <protection/>
    </xf>
    <xf numFmtId="0" fontId="21" fillId="21" borderId="33" xfId="0" applyFont="1" applyFill="1" applyBorder="1" applyAlignment="1">
      <alignment horizontal="center" vertical="center"/>
    </xf>
    <xf numFmtId="0" fontId="20" fillId="21" borderId="64" xfId="50" applyFont="1" applyFill="1" applyBorder="1" applyAlignment="1">
      <alignment horizontal="center" vertical="center"/>
      <protection/>
    </xf>
    <xf numFmtId="0" fontId="0" fillId="21" borderId="65" xfId="0" applyFill="1" applyBorder="1" applyAlignment="1">
      <alignment/>
    </xf>
    <xf numFmtId="0" fontId="0" fillId="21" borderId="66" xfId="0" applyFill="1" applyBorder="1" applyAlignment="1">
      <alignment/>
    </xf>
    <xf numFmtId="0" fontId="20" fillId="21" borderId="67" xfId="50" applyFont="1" applyFill="1" applyBorder="1" applyAlignment="1">
      <alignment horizontal="center" vertical="center"/>
      <protection/>
    </xf>
    <xf numFmtId="0" fontId="21" fillId="21" borderId="68" xfId="0" applyFont="1" applyFill="1" applyBorder="1" applyAlignment="1">
      <alignment horizontal="center" vertical="center"/>
    </xf>
    <xf numFmtId="0" fontId="20" fillId="21" borderId="47" xfId="50" applyFont="1" applyFill="1" applyBorder="1" applyAlignment="1">
      <alignment horizontal="center" vertical="center"/>
      <protection/>
    </xf>
    <xf numFmtId="0" fontId="21" fillId="21" borderId="15" xfId="0" applyFont="1" applyFill="1" applyBorder="1" applyAlignment="1">
      <alignment horizontal="center" vertical="center"/>
    </xf>
    <xf numFmtId="0" fontId="21" fillId="21" borderId="47" xfId="50" applyFont="1" applyFill="1" applyBorder="1" applyAlignment="1">
      <alignment horizontal="center" vertical="center"/>
      <protection/>
    </xf>
    <xf numFmtId="0" fontId="21" fillId="21" borderId="47" xfId="0" applyFont="1" applyFill="1" applyBorder="1" applyAlignment="1">
      <alignment horizontal="center" vertical="center"/>
    </xf>
    <xf numFmtId="0" fontId="21" fillId="21" borderId="46" xfId="0" applyFont="1" applyFill="1" applyBorder="1" applyAlignment="1">
      <alignment horizontal="center" vertical="center"/>
    </xf>
    <xf numFmtId="0" fontId="20" fillId="21" borderId="69" xfId="50" applyFont="1" applyFill="1" applyBorder="1" applyAlignment="1">
      <alignment horizontal="center" vertical="center"/>
      <protection/>
    </xf>
    <xf numFmtId="0" fontId="0" fillId="21" borderId="54" xfId="0" applyFill="1" applyBorder="1" applyAlignment="1">
      <alignment/>
    </xf>
    <xf numFmtId="0" fontId="22" fillId="27" borderId="55" xfId="53" applyFont="1" applyFill="1" applyBorder="1" applyAlignment="1">
      <alignment horizontal="center" vertical="center"/>
      <protection/>
    </xf>
    <xf numFmtId="0" fontId="21" fillId="27" borderId="47" xfId="51" applyFont="1" applyFill="1" applyBorder="1" applyAlignment="1">
      <alignment horizontal="center" vertical="center"/>
      <protection/>
    </xf>
    <xf numFmtId="0" fontId="21" fillId="27" borderId="47" xfId="0" applyFont="1" applyFill="1" applyBorder="1" applyAlignment="1">
      <alignment horizontal="center" vertical="center"/>
    </xf>
    <xf numFmtId="0" fontId="21" fillId="27" borderId="70" xfId="0" applyFont="1" applyFill="1" applyBorder="1" applyAlignment="1">
      <alignment horizontal="center" vertical="center"/>
    </xf>
    <xf numFmtId="0" fontId="20" fillId="27" borderId="64" xfId="51" applyFont="1" applyFill="1" applyBorder="1" applyAlignment="1">
      <alignment horizontal="center" vertical="center"/>
      <protection/>
    </xf>
    <xf numFmtId="0" fontId="21" fillId="27" borderId="65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20" fillId="27" borderId="66" xfId="51" applyFont="1" applyFill="1" applyBorder="1" applyAlignment="1">
      <alignment horizontal="left" vertical="center"/>
      <protection/>
    </xf>
    <xf numFmtId="0" fontId="21" fillId="27" borderId="71" xfId="0" applyFont="1" applyFill="1" applyBorder="1" applyAlignment="1">
      <alignment horizontal="left" vertical="center"/>
    </xf>
    <xf numFmtId="0" fontId="20" fillId="27" borderId="48" xfId="51" applyFont="1" applyFill="1" applyBorder="1" applyAlignment="1">
      <alignment horizontal="center" vertical="center"/>
      <protection/>
    </xf>
    <xf numFmtId="0" fontId="21" fillId="27" borderId="17" xfId="0" applyFont="1" applyFill="1" applyBorder="1" applyAlignment="1">
      <alignment horizontal="center" vertical="center"/>
    </xf>
    <xf numFmtId="0" fontId="0" fillId="0" borderId="72" xfId="48" applyBorder="1" applyAlignment="1">
      <alignment horizontal="left"/>
      <protection/>
    </xf>
    <xf numFmtId="0" fontId="0" fillId="0" borderId="72" xfId="0" applyBorder="1" applyAlignment="1">
      <alignment horizontal="left"/>
    </xf>
    <xf numFmtId="0" fontId="21" fillId="27" borderId="35" xfId="0" applyFont="1" applyFill="1" applyBorder="1" applyAlignment="1">
      <alignment horizontal="center" vertical="center"/>
    </xf>
    <xf numFmtId="0" fontId="20" fillId="27" borderId="47" xfId="51" applyFont="1" applyFill="1" applyBorder="1" applyAlignment="1">
      <alignment horizontal="center" vertical="center"/>
      <protection/>
    </xf>
    <xf numFmtId="0" fontId="21" fillId="27" borderId="20" xfId="0" applyFont="1" applyFill="1" applyBorder="1" applyAlignment="1">
      <alignment horizontal="center" vertical="center"/>
    </xf>
    <xf numFmtId="0" fontId="22" fillId="29" borderId="55" xfId="53" applyFont="1" applyFill="1" applyBorder="1" applyAlignment="1">
      <alignment horizontal="center" vertical="center"/>
      <protection/>
    </xf>
    <xf numFmtId="0" fontId="0" fillId="29" borderId="55" xfId="0" applyFill="1" applyBorder="1" applyAlignment="1">
      <alignment/>
    </xf>
    <xf numFmtId="0" fontId="20" fillId="29" borderId="48" xfId="51" applyFont="1" applyFill="1" applyBorder="1" applyAlignment="1">
      <alignment horizontal="center" vertical="center"/>
      <protection/>
    </xf>
    <xf numFmtId="0" fontId="21" fillId="29" borderId="35" xfId="0" applyFont="1" applyFill="1" applyBorder="1" applyAlignment="1">
      <alignment horizontal="center" vertical="center"/>
    </xf>
    <xf numFmtId="0" fontId="20" fillId="29" borderId="64" xfId="51" applyFont="1" applyFill="1" applyBorder="1" applyAlignment="1">
      <alignment horizontal="center" vertical="center"/>
      <protection/>
    </xf>
    <xf numFmtId="0" fontId="0" fillId="29" borderId="65" xfId="0" applyFill="1" applyBorder="1" applyAlignment="1">
      <alignment/>
    </xf>
    <xf numFmtId="0" fontId="0" fillId="29" borderId="66" xfId="0" applyFill="1" applyBorder="1" applyAlignment="1">
      <alignment/>
    </xf>
    <xf numFmtId="0" fontId="20" fillId="29" borderId="67" xfId="51" applyFont="1" applyFill="1" applyBorder="1" applyAlignment="1">
      <alignment horizontal="center" vertical="center"/>
      <protection/>
    </xf>
    <xf numFmtId="0" fontId="21" fillId="29" borderId="49" xfId="0" applyFont="1" applyFill="1" applyBorder="1" applyAlignment="1">
      <alignment horizontal="center" vertical="center"/>
    </xf>
    <xf numFmtId="0" fontId="20" fillId="29" borderId="47" xfId="51" applyFont="1" applyFill="1" applyBorder="1" applyAlignment="1">
      <alignment horizontal="center" vertical="center"/>
      <protection/>
    </xf>
    <xf numFmtId="0" fontId="21" fillId="29" borderId="20" xfId="0" applyFont="1" applyFill="1" applyBorder="1" applyAlignment="1">
      <alignment horizontal="center" vertical="center"/>
    </xf>
    <xf numFmtId="0" fontId="21" fillId="29" borderId="47" xfId="51" applyFont="1" applyFill="1" applyBorder="1" applyAlignment="1">
      <alignment horizontal="center" vertical="center"/>
      <protection/>
    </xf>
    <xf numFmtId="0" fontId="21" fillId="29" borderId="47" xfId="0" applyFont="1" applyFill="1" applyBorder="1" applyAlignment="1">
      <alignment horizontal="center" vertical="center"/>
    </xf>
    <xf numFmtId="0" fontId="21" fillId="29" borderId="46" xfId="0" applyFont="1" applyFill="1" applyBorder="1" applyAlignment="1">
      <alignment horizontal="center" vertical="center"/>
    </xf>
    <xf numFmtId="0" fontId="20" fillId="29" borderId="58" xfId="51" applyFont="1" applyFill="1" applyBorder="1" applyAlignment="1">
      <alignment horizontal="center" vertical="center"/>
      <protection/>
    </xf>
    <xf numFmtId="0" fontId="0" fillId="29" borderId="73" xfId="0" applyFill="1" applyBorder="1" applyAlignment="1">
      <alignment/>
    </xf>
    <xf numFmtId="0" fontId="22" fillId="30" borderId="55" xfId="53" applyFont="1" applyFill="1" applyBorder="1" applyAlignment="1">
      <alignment horizontal="center" vertical="center"/>
      <protection/>
    </xf>
    <xf numFmtId="0" fontId="20" fillId="30" borderId="48" xfId="51" applyFont="1" applyFill="1" applyBorder="1" applyAlignment="1">
      <alignment horizontal="center" vertical="center"/>
      <protection/>
    </xf>
    <xf numFmtId="0" fontId="21" fillId="30" borderId="17" xfId="0" applyFont="1" applyFill="1" applyBorder="1" applyAlignment="1">
      <alignment horizontal="center" vertical="center"/>
    </xf>
    <xf numFmtId="0" fontId="20" fillId="30" borderId="47" xfId="51" applyFont="1" applyFill="1" applyBorder="1" applyAlignment="1">
      <alignment horizontal="center" vertical="center"/>
      <protection/>
    </xf>
    <xf numFmtId="0" fontId="21" fillId="30" borderId="15" xfId="0" applyFont="1" applyFill="1" applyBorder="1" applyAlignment="1">
      <alignment horizontal="center" vertical="center"/>
    </xf>
    <xf numFmtId="0" fontId="21" fillId="30" borderId="47" xfId="51" applyFont="1" applyFill="1" applyBorder="1" applyAlignment="1">
      <alignment horizontal="center" vertical="center"/>
      <protection/>
    </xf>
    <xf numFmtId="0" fontId="21" fillId="30" borderId="47" xfId="0" applyFont="1" applyFill="1" applyBorder="1" applyAlignment="1">
      <alignment horizontal="center" vertical="center"/>
    </xf>
    <xf numFmtId="0" fontId="21" fillId="30" borderId="70" xfId="0" applyFont="1" applyFill="1" applyBorder="1" applyAlignment="1">
      <alignment horizontal="center" vertical="center"/>
    </xf>
    <xf numFmtId="0" fontId="21" fillId="30" borderId="47" xfId="0" applyFont="1" applyFill="1" applyBorder="1" applyAlignment="1">
      <alignment/>
    </xf>
    <xf numFmtId="0" fontId="0" fillId="30" borderId="47" xfId="0" applyFill="1" applyBorder="1" applyAlignment="1">
      <alignment/>
    </xf>
    <xf numFmtId="0" fontId="0" fillId="30" borderId="46" xfId="0" applyFill="1" applyBorder="1" applyAlignment="1">
      <alignment/>
    </xf>
    <xf numFmtId="0" fontId="20" fillId="30" borderId="66" xfId="51" applyFont="1" applyFill="1" applyBorder="1" applyAlignment="1">
      <alignment horizontal="center" vertical="center"/>
      <protection/>
    </xf>
    <xf numFmtId="0" fontId="21" fillId="30" borderId="74" xfId="0" applyFont="1" applyFill="1" applyBorder="1" applyAlignment="1">
      <alignment horizontal="center" vertical="center"/>
    </xf>
    <xf numFmtId="0" fontId="21" fillId="30" borderId="67" xfId="0" applyFont="1" applyFill="1" applyBorder="1" applyAlignment="1">
      <alignment horizontal="center" vertical="center"/>
    </xf>
    <xf numFmtId="0" fontId="22" fillId="26" borderId="55" xfId="53" applyFont="1" applyFill="1" applyBorder="1" applyAlignment="1">
      <alignment horizontal="center" vertical="center"/>
      <protection/>
    </xf>
    <xf numFmtId="0" fontId="21" fillId="26" borderId="47" xfId="51" applyFont="1" applyFill="1" applyBorder="1" applyAlignment="1">
      <alignment horizontal="center" vertical="center"/>
      <protection/>
    </xf>
    <xf numFmtId="0" fontId="21" fillId="26" borderId="47" xfId="0" applyFont="1" applyFill="1" applyBorder="1" applyAlignment="1">
      <alignment horizontal="center" vertical="center"/>
    </xf>
    <xf numFmtId="0" fontId="21" fillId="26" borderId="46" xfId="0" applyFont="1" applyFill="1" applyBorder="1" applyAlignment="1">
      <alignment horizontal="center" vertical="center"/>
    </xf>
    <xf numFmtId="0" fontId="20" fillId="26" borderId="69" xfId="51" applyFont="1" applyFill="1" applyBorder="1" applyAlignment="1">
      <alignment horizontal="center" vertical="center"/>
      <protection/>
    </xf>
    <xf numFmtId="0" fontId="0" fillId="26" borderId="0" xfId="0" applyFill="1" applyBorder="1" applyAlignment="1">
      <alignment/>
    </xf>
    <xf numFmtId="0" fontId="31" fillId="25" borderId="15" xfId="49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27" fillId="25" borderId="17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26" borderId="55" xfId="0" applyFill="1" applyBorder="1" applyAlignment="1">
      <alignment/>
    </xf>
    <xf numFmtId="0" fontId="20" fillId="26" borderId="48" xfId="51" applyFont="1" applyFill="1" applyBorder="1" applyAlignment="1">
      <alignment horizontal="center" vertical="center"/>
      <protection/>
    </xf>
    <xf numFmtId="0" fontId="21" fillId="26" borderId="17" xfId="0" applyFont="1" applyFill="1" applyBorder="1" applyAlignment="1">
      <alignment horizontal="center" vertical="center"/>
    </xf>
    <xf numFmtId="0" fontId="20" fillId="26" borderId="64" xfId="51" applyFont="1" applyFill="1" applyBorder="1" applyAlignment="1">
      <alignment horizontal="center" vertical="center"/>
      <protection/>
    </xf>
    <xf numFmtId="0" fontId="0" fillId="26" borderId="65" xfId="0" applyFill="1" applyBorder="1" applyAlignment="1">
      <alignment/>
    </xf>
    <xf numFmtId="0" fontId="0" fillId="26" borderId="66" xfId="0" applyFill="1" applyBorder="1" applyAlignment="1">
      <alignment/>
    </xf>
    <xf numFmtId="0" fontId="20" fillId="26" borderId="67" xfId="51" applyFont="1" applyFill="1" applyBorder="1" applyAlignment="1">
      <alignment horizontal="center" vertical="center"/>
      <protection/>
    </xf>
    <xf numFmtId="0" fontId="21" fillId="26" borderId="68" xfId="0" applyFont="1" applyFill="1" applyBorder="1" applyAlignment="1">
      <alignment horizontal="center" vertical="center"/>
    </xf>
    <xf numFmtId="0" fontId="20" fillId="26" borderId="47" xfId="51" applyFont="1" applyFill="1" applyBorder="1" applyAlignment="1">
      <alignment horizontal="center" vertical="center"/>
      <protection/>
    </xf>
    <xf numFmtId="0" fontId="21" fillId="26" borderId="15" xfId="0" applyFont="1" applyFill="1" applyBorder="1" applyAlignment="1">
      <alignment horizontal="center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cobra_cup_poomse " xfId="49"/>
    <cellStyle name="normální_vysledky NTL" xfId="50"/>
    <cellStyle name="normální_vysledky NTL 2" xfId="51"/>
    <cellStyle name="normální_Vzor_vysledkovych_listin_2008_0_0(2)" xfId="52"/>
    <cellStyle name="normální_Vzor_vysledkovych_listin_2008_0_0(2) 2" xfId="53"/>
    <cellStyle name="normální_VZOR_výsledová listina NTL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1"/>
  <sheetViews>
    <sheetView zoomScalePageLayoutView="0" workbookViewId="0" topLeftCell="A1">
      <selection activeCell="B5" sqref="B5"/>
    </sheetView>
  </sheetViews>
  <sheetFormatPr defaultColWidth="9.140625" defaultRowHeight="12.75"/>
  <sheetData>
    <row r="5" ht="18">
      <c r="B5" s="481" t="s">
        <v>734</v>
      </c>
    </row>
    <row r="6" spans="2:3" ht="12.75">
      <c r="B6" s="482" t="s">
        <v>735</v>
      </c>
      <c r="C6">
        <v>11</v>
      </c>
    </row>
    <row r="7" spans="2:3" ht="12.75">
      <c r="B7" s="483" t="s">
        <v>736</v>
      </c>
      <c r="C7">
        <v>16</v>
      </c>
    </row>
    <row r="8" spans="2:3" ht="12.75">
      <c r="B8" s="484" t="s">
        <v>737</v>
      </c>
      <c r="C8">
        <v>4</v>
      </c>
    </row>
    <row r="9" spans="2:3" ht="12.75">
      <c r="B9" s="485" t="s">
        <v>738</v>
      </c>
      <c r="C9">
        <v>26</v>
      </c>
    </row>
    <row r="10" spans="2:3" ht="13.5" thickBot="1">
      <c r="B10" s="494" t="s">
        <v>739</v>
      </c>
      <c r="C10" s="495">
        <v>11</v>
      </c>
    </row>
    <row r="11" spans="2:3" ht="13.5" thickTop="1">
      <c r="B11" s="205" t="s">
        <v>741</v>
      </c>
      <c r="C11">
        <f>SUM(C6:C10)</f>
        <v>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140625" style="110" customWidth="1"/>
    <col min="2" max="2" width="43.140625" style="112" customWidth="1"/>
    <col min="3" max="7" width="18.7109375" style="111" customWidth="1"/>
    <col min="8" max="8" width="18.7109375" style="110" customWidth="1"/>
    <col min="9" max="16384" width="9.140625" style="109" customWidth="1"/>
  </cols>
  <sheetData>
    <row r="1" spans="1:9" ht="50.25" customHeight="1" thickBot="1">
      <c r="A1" s="559" t="s">
        <v>239</v>
      </c>
      <c r="B1" s="559"/>
      <c r="C1" s="559"/>
      <c r="D1" s="559"/>
      <c r="E1" s="559"/>
      <c r="F1" s="559"/>
      <c r="G1" s="559"/>
      <c r="H1" s="144"/>
      <c r="I1" s="143"/>
    </row>
    <row r="2" spans="1:8" ht="17.25" thickBot="1" thickTop="1">
      <c r="A2" s="142"/>
      <c r="B2" s="142" t="s">
        <v>0</v>
      </c>
      <c r="C2" s="142" t="s">
        <v>238</v>
      </c>
      <c r="D2" s="142" t="s">
        <v>237</v>
      </c>
      <c r="E2" s="142" t="s">
        <v>3</v>
      </c>
      <c r="F2" s="142" t="s">
        <v>236</v>
      </c>
      <c r="G2" s="142" t="s">
        <v>5</v>
      </c>
      <c r="H2" s="109"/>
    </row>
    <row r="3" spans="1:8" ht="13.5" thickTop="1">
      <c r="A3" s="138">
        <v>1</v>
      </c>
      <c r="B3" s="140" t="s">
        <v>186</v>
      </c>
      <c r="C3" s="138">
        <v>7</v>
      </c>
      <c r="D3" s="137">
        <v>7</v>
      </c>
      <c r="E3" s="136">
        <v>7</v>
      </c>
      <c r="F3" s="487">
        <v>10</v>
      </c>
      <c r="G3" s="141">
        <f aca="true" t="shared" si="0" ref="G3:G10">SUM(C3:F3)</f>
        <v>31</v>
      </c>
      <c r="H3" s="109"/>
    </row>
    <row r="4" spans="1:8" ht="12.75">
      <c r="A4" s="138">
        <v>2</v>
      </c>
      <c r="B4" s="140" t="s">
        <v>92</v>
      </c>
      <c r="C4" s="138">
        <v>0</v>
      </c>
      <c r="D4" s="137">
        <v>3</v>
      </c>
      <c r="E4" s="137">
        <v>0</v>
      </c>
      <c r="F4" s="491">
        <v>8</v>
      </c>
      <c r="G4" s="122">
        <f t="shared" si="0"/>
        <v>11</v>
      </c>
      <c r="H4" s="109"/>
    </row>
    <row r="5" spans="1:8" ht="15.75" thickBot="1">
      <c r="A5" s="135">
        <v>3</v>
      </c>
      <c r="B5" s="488" t="s">
        <v>234</v>
      </c>
      <c r="C5" s="135">
        <v>3</v>
      </c>
      <c r="D5" s="134">
        <v>5</v>
      </c>
      <c r="E5" s="489">
        <v>2</v>
      </c>
      <c r="F5" s="490">
        <v>1</v>
      </c>
      <c r="G5" s="486">
        <f t="shared" si="0"/>
        <v>11</v>
      </c>
      <c r="H5" s="109"/>
    </row>
    <row r="6" spans="1:8" ht="12.75">
      <c r="A6" s="131">
        <v>4</v>
      </c>
      <c r="B6" s="132" t="s">
        <v>235</v>
      </c>
      <c r="C6" s="492">
        <v>5</v>
      </c>
      <c r="D6" s="188">
        <v>1</v>
      </c>
      <c r="E6" s="129">
        <v>5</v>
      </c>
      <c r="F6" s="128">
        <v>0</v>
      </c>
      <c r="G6" s="424">
        <f t="shared" si="0"/>
        <v>11</v>
      </c>
      <c r="H6" s="109"/>
    </row>
    <row r="7" spans="1:8" ht="12.75">
      <c r="A7" s="133">
        <v>5</v>
      </c>
      <c r="B7" s="132" t="s">
        <v>233</v>
      </c>
      <c r="C7" s="131">
        <v>1</v>
      </c>
      <c r="D7" s="130">
        <v>1</v>
      </c>
      <c r="E7" s="129">
        <v>2</v>
      </c>
      <c r="F7" s="128">
        <v>4</v>
      </c>
      <c r="G7" s="122">
        <f t="shared" si="0"/>
        <v>8</v>
      </c>
      <c r="H7" s="109"/>
    </row>
    <row r="8" spans="1:8" ht="12.75">
      <c r="A8" s="127">
        <v>6</v>
      </c>
      <c r="B8" s="126" t="s">
        <v>6</v>
      </c>
      <c r="C8" s="125">
        <v>0</v>
      </c>
      <c r="D8" s="124">
        <v>1</v>
      </c>
      <c r="E8" s="34">
        <v>2</v>
      </c>
      <c r="F8" s="123">
        <v>4</v>
      </c>
      <c r="G8" s="122">
        <f t="shared" si="0"/>
        <v>7</v>
      </c>
      <c r="H8" s="109"/>
    </row>
    <row r="9" spans="1:8" ht="12.75">
      <c r="A9" s="127">
        <v>7</v>
      </c>
      <c r="B9" s="126" t="s">
        <v>147</v>
      </c>
      <c r="C9" s="125">
        <v>0</v>
      </c>
      <c r="D9" s="124">
        <v>0</v>
      </c>
      <c r="E9" s="34">
        <v>0</v>
      </c>
      <c r="F9" s="123">
        <v>6</v>
      </c>
      <c r="G9" s="122">
        <f t="shared" si="0"/>
        <v>6</v>
      </c>
      <c r="H9" s="109"/>
    </row>
    <row r="10" spans="1:8" ht="13.5" thickBot="1">
      <c r="A10" s="121">
        <v>8</v>
      </c>
      <c r="B10" s="120" t="s">
        <v>149</v>
      </c>
      <c r="C10" s="119">
        <v>2</v>
      </c>
      <c r="D10" s="118">
        <v>0</v>
      </c>
      <c r="E10" s="117">
        <v>0</v>
      </c>
      <c r="F10" s="116">
        <v>1</v>
      </c>
      <c r="G10" s="115">
        <f t="shared" si="0"/>
        <v>3</v>
      </c>
      <c r="H10" s="109"/>
    </row>
    <row r="11" spans="2:8" ht="13.5" thickTop="1">
      <c r="B11" s="114" t="s">
        <v>18</v>
      </c>
      <c r="C11" s="113">
        <f>SUM(C3:C10)</f>
        <v>18</v>
      </c>
      <c r="D11" s="113">
        <f>SUM(D3:D10)</f>
        <v>18</v>
      </c>
      <c r="E11" s="113">
        <f>SUM(E3:E10)</f>
        <v>18</v>
      </c>
      <c r="F11" s="113">
        <f>SUM(F3:F10)</f>
        <v>34</v>
      </c>
      <c r="G11" s="113">
        <f>SUM(G3:G10)</f>
        <v>88</v>
      </c>
      <c r="H11" s="109"/>
    </row>
    <row r="12" spans="1:8" ht="12.75">
      <c r="A12" s="493" t="s">
        <v>226</v>
      </c>
      <c r="B12" s="109" t="s">
        <v>740</v>
      </c>
      <c r="C12" s="109"/>
      <c r="D12" s="109"/>
      <c r="E12" s="109"/>
      <c r="F12" s="109"/>
      <c r="G12" s="109"/>
      <c r="H12" s="109"/>
    </row>
    <row r="13" spans="1:8" ht="12.75">
      <c r="A13" s="109"/>
      <c r="B13" s="109"/>
      <c r="C13" s="109"/>
      <c r="D13" s="109"/>
      <c r="E13" s="109"/>
      <c r="F13" s="109"/>
      <c r="G13" s="109"/>
      <c r="H13" s="109"/>
    </row>
    <row r="14" spans="1:8" ht="12.75">
      <c r="A14" s="109"/>
      <c r="B14" s="109"/>
      <c r="C14" s="109"/>
      <c r="D14" s="109"/>
      <c r="E14" s="109"/>
      <c r="F14" s="109"/>
      <c r="G14" s="109"/>
      <c r="H14" s="109"/>
    </row>
    <row r="15" spans="1:8" ht="12.75">
      <c r="A15" s="109"/>
      <c r="B15" s="109"/>
      <c r="C15" s="109"/>
      <c r="D15" s="109"/>
      <c r="E15" s="109"/>
      <c r="F15" s="109"/>
      <c r="G15" s="109"/>
      <c r="H15" s="109"/>
    </row>
    <row r="16" spans="1:8" ht="12.75">
      <c r="A16" s="109"/>
      <c r="B16" s="109"/>
      <c r="C16" s="109"/>
      <c r="D16" s="109"/>
      <c r="E16" s="109"/>
      <c r="F16" s="109"/>
      <c r="G16" s="109"/>
      <c r="H16" s="109"/>
    </row>
    <row r="17" spans="1:8" ht="12.75">
      <c r="A17" s="109"/>
      <c r="B17" s="109"/>
      <c r="C17" s="109"/>
      <c r="D17" s="109"/>
      <c r="E17" s="109"/>
      <c r="F17" s="109"/>
      <c r="G17" s="109"/>
      <c r="H17" s="109"/>
    </row>
    <row r="18" spans="1:8" ht="12.75">
      <c r="A18" s="109"/>
      <c r="B18" s="109"/>
      <c r="C18" s="109"/>
      <c r="D18" s="109"/>
      <c r="E18" s="109"/>
      <c r="F18" s="109"/>
      <c r="G18" s="109"/>
      <c r="H18" s="109"/>
    </row>
    <row r="19" spans="1:8" ht="12.75">
      <c r="A19" s="109"/>
      <c r="B19" s="109"/>
      <c r="C19" s="109"/>
      <c r="D19" s="109"/>
      <c r="E19" s="109"/>
      <c r="F19" s="109"/>
      <c r="G19" s="109"/>
      <c r="H19" s="109"/>
    </row>
    <row r="20" spans="1:8" ht="12.75">
      <c r="A20" s="109"/>
      <c r="B20" s="109"/>
      <c r="C20" s="109"/>
      <c r="D20" s="109"/>
      <c r="E20" s="109"/>
      <c r="F20" s="109"/>
      <c r="G20" s="109"/>
      <c r="H20" s="109"/>
    </row>
    <row r="21" spans="1:8" ht="12.75">
      <c r="A21" s="109"/>
      <c r="B21" s="109"/>
      <c r="C21" s="109"/>
      <c r="D21" s="109"/>
      <c r="E21" s="109"/>
      <c r="F21" s="109"/>
      <c r="G21" s="109"/>
      <c r="H21" s="109"/>
    </row>
    <row r="22" spans="1:8" ht="12.75">
      <c r="A22" s="109"/>
      <c r="B22" s="109"/>
      <c r="C22" s="109"/>
      <c r="D22" s="109"/>
      <c r="E22" s="109"/>
      <c r="F22" s="109"/>
      <c r="G22" s="109"/>
      <c r="H22" s="109"/>
    </row>
    <row r="23" spans="1:8" ht="12.75">
      <c r="A23" s="109"/>
      <c r="B23" s="109"/>
      <c r="C23" s="109"/>
      <c r="D23" s="109"/>
      <c r="E23" s="109"/>
      <c r="F23" s="109"/>
      <c r="G23" s="109"/>
      <c r="H23" s="109"/>
    </row>
    <row r="24" spans="1:8" ht="12.75">
      <c r="A24" s="109"/>
      <c r="B24" s="109"/>
      <c r="C24" s="109"/>
      <c r="D24" s="109"/>
      <c r="E24" s="109"/>
      <c r="F24" s="109"/>
      <c r="G24" s="109"/>
      <c r="H24" s="109"/>
    </row>
    <row r="25" spans="1:8" ht="12.75">
      <c r="A25" s="109"/>
      <c r="B25" s="109"/>
      <c r="C25" s="109"/>
      <c r="D25" s="109"/>
      <c r="E25" s="109"/>
      <c r="F25" s="109"/>
      <c r="G25" s="109"/>
      <c r="H25" s="109"/>
    </row>
    <row r="26" spans="1:8" ht="12.75">
      <c r="A26" s="109"/>
      <c r="B26" s="109"/>
      <c r="C26" s="109"/>
      <c r="D26" s="109"/>
      <c r="E26" s="109"/>
      <c r="F26" s="109"/>
      <c r="G26" s="109"/>
      <c r="H26" s="109"/>
    </row>
    <row r="27" spans="1:8" ht="12.75">
      <c r="A27" s="109"/>
      <c r="B27" s="109"/>
      <c r="C27" s="109"/>
      <c r="D27" s="109"/>
      <c r="E27" s="109"/>
      <c r="F27" s="109"/>
      <c r="G27" s="109"/>
      <c r="H27" s="109"/>
    </row>
    <row r="28" ht="12.75">
      <c r="H28" s="109"/>
    </row>
    <row r="29" ht="12.75">
      <c r="H29" s="109"/>
    </row>
    <row r="30" ht="12.75">
      <c r="H30" s="109"/>
    </row>
  </sheetData>
  <sheetProtection/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T89"/>
  <sheetViews>
    <sheetView zoomScale="80" zoomScaleNormal="80" zoomScalePageLayoutView="0" workbookViewId="0" topLeftCell="A1">
      <selection activeCell="A1" sqref="A1:P1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3.140625" style="0" customWidth="1"/>
    <col min="4" max="4" width="17.8515625" style="0" customWidth="1"/>
    <col min="5" max="5" width="5.7109375" style="9" customWidth="1"/>
    <col min="6" max="6" width="17.8515625" style="11" customWidth="1"/>
    <col min="7" max="7" width="5.7109375" style="9" customWidth="1"/>
    <col min="8" max="8" width="17.8515625" style="11" customWidth="1"/>
    <col min="9" max="9" width="5.7109375" style="9" customWidth="1"/>
    <col min="10" max="10" width="17.8515625" style="11" customWidth="1"/>
    <col min="11" max="11" width="5.7109375" style="9" customWidth="1"/>
    <col min="12" max="12" width="17.8515625" style="9" customWidth="1"/>
    <col min="13" max="13" width="5.7109375" style="9" customWidth="1"/>
    <col min="14" max="14" width="17.8515625" style="0" customWidth="1"/>
    <col min="15" max="15" width="5.7109375" style="9" customWidth="1"/>
    <col min="16" max="16" width="17.8515625" style="0" customWidth="1"/>
    <col min="17" max="17" width="15.421875" style="0" customWidth="1"/>
    <col min="18" max="18" width="7.421875" style="0" customWidth="1"/>
    <col min="19" max="19" width="5.7109375" style="0" customWidth="1"/>
    <col min="20" max="20" width="15.28125" style="0" customWidth="1"/>
  </cols>
  <sheetData>
    <row r="1" spans="1:20" ht="49.5" customHeight="1" thickBot="1">
      <c r="A1" s="559" t="s">
        <v>320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39"/>
      <c r="R1" s="39"/>
      <c r="S1" s="39"/>
      <c r="T1" s="40"/>
    </row>
    <row r="2" spans="1:20" ht="16.5" thickTop="1">
      <c r="A2" s="570" t="s">
        <v>21</v>
      </c>
      <c r="B2" s="575" t="s">
        <v>7</v>
      </c>
      <c r="C2" s="577" t="s">
        <v>0</v>
      </c>
      <c r="D2" s="560" t="s">
        <v>238</v>
      </c>
      <c r="E2" s="561"/>
      <c r="F2" s="560" t="s">
        <v>237</v>
      </c>
      <c r="G2" s="561"/>
      <c r="H2" s="560" t="s">
        <v>3</v>
      </c>
      <c r="I2" s="561"/>
      <c r="J2" s="560" t="s">
        <v>236</v>
      </c>
      <c r="K2" s="562"/>
      <c r="L2" s="572" t="s">
        <v>319</v>
      </c>
      <c r="M2" s="573"/>
      <c r="N2" s="573"/>
      <c r="O2" s="574"/>
      <c r="P2" s="563" t="s">
        <v>5</v>
      </c>
      <c r="Q2" s="19"/>
      <c r="R2" s="19"/>
      <c r="S2" s="19"/>
      <c r="T2" s="19"/>
    </row>
    <row r="3" spans="1:20" ht="15.75">
      <c r="A3" s="571"/>
      <c r="B3" s="576"/>
      <c r="C3" s="578"/>
      <c r="D3" s="177" t="s">
        <v>8</v>
      </c>
      <c r="E3" s="178" t="s">
        <v>14</v>
      </c>
      <c r="F3" s="180" t="s">
        <v>8</v>
      </c>
      <c r="G3" s="178" t="s">
        <v>14</v>
      </c>
      <c r="H3" s="180" t="s">
        <v>8</v>
      </c>
      <c r="I3" s="178" t="s">
        <v>14</v>
      </c>
      <c r="J3" s="177" t="s">
        <v>8</v>
      </c>
      <c r="K3" s="176" t="s">
        <v>14</v>
      </c>
      <c r="L3" s="179" t="s">
        <v>8</v>
      </c>
      <c r="M3" s="178" t="s">
        <v>14</v>
      </c>
      <c r="N3" s="177" t="s">
        <v>8</v>
      </c>
      <c r="O3" s="176" t="s">
        <v>14</v>
      </c>
      <c r="P3" s="564"/>
      <c r="Q3" s="19"/>
      <c r="R3" s="19"/>
      <c r="S3" s="19"/>
      <c r="T3" s="19"/>
    </row>
    <row r="4" spans="1:17" s="16" customFormat="1" ht="18.75">
      <c r="A4" s="173" t="s">
        <v>318</v>
      </c>
      <c r="B4" s="173" t="s">
        <v>317</v>
      </c>
      <c r="C4" s="173" t="s">
        <v>233</v>
      </c>
      <c r="D4" s="173" t="s">
        <v>248</v>
      </c>
      <c r="E4" s="171">
        <v>5</v>
      </c>
      <c r="F4" s="173" t="s">
        <v>248</v>
      </c>
      <c r="G4" s="77">
        <v>5</v>
      </c>
      <c r="H4" s="173" t="s">
        <v>248</v>
      </c>
      <c r="I4" s="175">
        <v>5</v>
      </c>
      <c r="J4" s="173" t="s">
        <v>248</v>
      </c>
      <c r="K4" s="78">
        <v>5</v>
      </c>
      <c r="L4" s="172" t="s">
        <v>248</v>
      </c>
      <c r="M4" s="171">
        <v>20</v>
      </c>
      <c r="N4" s="83">
        <v>0</v>
      </c>
      <c r="O4" s="78">
        <v>0</v>
      </c>
      <c r="P4" s="170">
        <f aca="true" t="shared" si="0" ref="P4:P43">E4+G4+I4+K4</f>
        <v>20</v>
      </c>
      <c r="Q4" s="19"/>
    </row>
    <row r="5" spans="1:17" s="16" customFormat="1" ht="18.75">
      <c r="A5" s="173" t="s">
        <v>316</v>
      </c>
      <c r="B5" s="173" t="s">
        <v>280</v>
      </c>
      <c r="C5" s="173" t="s">
        <v>186</v>
      </c>
      <c r="D5" s="173" t="s">
        <v>279</v>
      </c>
      <c r="E5" s="171">
        <v>5</v>
      </c>
      <c r="F5" s="173" t="s">
        <v>279</v>
      </c>
      <c r="G5" s="77">
        <v>5</v>
      </c>
      <c r="H5" s="173" t="s">
        <v>279</v>
      </c>
      <c r="I5" s="175">
        <v>5</v>
      </c>
      <c r="J5" s="83" t="s">
        <v>241</v>
      </c>
      <c r="K5" s="78">
        <v>5</v>
      </c>
      <c r="L5" s="172" t="s">
        <v>279</v>
      </c>
      <c r="M5" s="171">
        <v>15</v>
      </c>
      <c r="N5" s="83" t="s">
        <v>241</v>
      </c>
      <c r="O5" s="78">
        <v>5</v>
      </c>
      <c r="P5" s="170">
        <f t="shared" si="0"/>
        <v>20</v>
      </c>
      <c r="Q5" s="19"/>
    </row>
    <row r="6" spans="1:17" s="16" customFormat="1" ht="18.75">
      <c r="A6" s="173" t="s">
        <v>315</v>
      </c>
      <c r="B6" s="173" t="s">
        <v>314</v>
      </c>
      <c r="C6" s="173" t="s">
        <v>234</v>
      </c>
      <c r="D6" s="173" t="s">
        <v>251</v>
      </c>
      <c r="E6" s="171">
        <v>5</v>
      </c>
      <c r="F6" s="173" t="s">
        <v>251</v>
      </c>
      <c r="G6" s="77">
        <v>5</v>
      </c>
      <c r="H6" s="173" t="s">
        <v>283</v>
      </c>
      <c r="I6" s="175">
        <v>5</v>
      </c>
      <c r="J6" s="173" t="s">
        <v>283</v>
      </c>
      <c r="K6" s="78">
        <v>3</v>
      </c>
      <c r="L6" s="172" t="s">
        <v>251</v>
      </c>
      <c r="M6" s="171">
        <v>10</v>
      </c>
      <c r="N6" s="173" t="s">
        <v>283</v>
      </c>
      <c r="O6" s="78">
        <v>8</v>
      </c>
      <c r="P6" s="170">
        <f t="shared" si="0"/>
        <v>18</v>
      </c>
      <c r="Q6" s="19"/>
    </row>
    <row r="7" spans="1:17" s="16" customFormat="1" ht="18.75">
      <c r="A7" s="173" t="s">
        <v>272</v>
      </c>
      <c r="B7" s="173" t="s">
        <v>71</v>
      </c>
      <c r="C7" s="173" t="s">
        <v>186</v>
      </c>
      <c r="D7" s="173" t="s">
        <v>253</v>
      </c>
      <c r="E7" s="171">
        <v>5</v>
      </c>
      <c r="F7" s="64" t="s">
        <v>271</v>
      </c>
      <c r="G7" s="77">
        <v>5</v>
      </c>
      <c r="H7" s="173" t="s">
        <v>253</v>
      </c>
      <c r="I7" s="174">
        <v>5</v>
      </c>
      <c r="J7" s="173" t="s">
        <v>271</v>
      </c>
      <c r="K7" s="78">
        <v>3</v>
      </c>
      <c r="L7" s="172" t="s">
        <v>253</v>
      </c>
      <c r="M7" s="171">
        <v>10</v>
      </c>
      <c r="N7" s="64" t="s">
        <v>271</v>
      </c>
      <c r="O7" s="78">
        <v>5</v>
      </c>
      <c r="P7" s="170">
        <f t="shared" si="0"/>
        <v>18</v>
      </c>
      <c r="Q7" s="19"/>
    </row>
    <row r="8" spans="1:17" s="16" customFormat="1" ht="18.75">
      <c r="A8" s="173" t="s">
        <v>313</v>
      </c>
      <c r="B8" s="173" t="s">
        <v>312</v>
      </c>
      <c r="C8" s="173" t="s">
        <v>311</v>
      </c>
      <c r="D8" s="173">
        <v>0</v>
      </c>
      <c r="E8" s="171">
        <v>0</v>
      </c>
      <c r="F8" s="173" t="s">
        <v>265</v>
      </c>
      <c r="G8" s="77">
        <v>5</v>
      </c>
      <c r="H8" s="83" t="s">
        <v>310</v>
      </c>
      <c r="I8" s="77">
        <v>5</v>
      </c>
      <c r="J8" s="83" t="s">
        <v>270</v>
      </c>
      <c r="K8" s="78">
        <v>5</v>
      </c>
      <c r="L8" s="172" t="s">
        <v>265</v>
      </c>
      <c r="M8" s="77">
        <v>5</v>
      </c>
      <c r="N8" s="83" t="s">
        <v>310</v>
      </c>
      <c r="O8" s="78">
        <v>5</v>
      </c>
      <c r="P8" s="170">
        <f t="shared" si="0"/>
        <v>15</v>
      </c>
      <c r="Q8" s="19"/>
    </row>
    <row r="9" spans="1:17" s="16" customFormat="1" ht="15">
      <c r="A9" s="565" t="s">
        <v>309</v>
      </c>
      <c r="B9" s="565" t="s">
        <v>308</v>
      </c>
      <c r="C9" s="173" t="s">
        <v>149</v>
      </c>
      <c r="D9" s="173">
        <v>0</v>
      </c>
      <c r="E9" s="171">
        <v>0</v>
      </c>
      <c r="F9" s="173">
        <v>0</v>
      </c>
      <c r="G9" s="77">
        <v>0</v>
      </c>
      <c r="H9" s="83" t="s">
        <v>290</v>
      </c>
      <c r="I9" s="77">
        <v>3</v>
      </c>
      <c r="J9" s="83" t="s">
        <v>270</v>
      </c>
      <c r="K9" s="78">
        <v>3</v>
      </c>
      <c r="L9" s="172"/>
      <c r="M9" s="77"/>
      <c r="N9" s="83"/>
      <c r="O9" s="78"/>
      <c r="P9" s="567">
        <f>E10+G10+I9+K9</f>
        <v>14</v>
      </c>
      <c r="Q9" s="19"/>
    </row>
    <row r="10" spans="1:17" ht="15">
      <c r="A10" s="566"/>
      <c r="B10" s="566"/>
      <c r="C10" s="173" t="s">
        <v>234</v>
      </c>
      <c r="D10" s="173" t="s">
        <v>265</v>
      </c>
      <c r="E10" s="171">
        <v>5</v>
      </c>
      <c r="F10" s="173" t="s">
        <v>265</v>
      </c>
      <c r="G10" s="77">
        <v>3</v>
      </c>
      <c r="H10" s="83">
        <v>0</v>
      </c>
      <c r="I10" s="77">
        <v>0</v>
      </c>
      <c r="J10" s="83">
        <v>0</v>
      </c>
      <c r="K10" s="78">
        <v>0</v>
      </c>
      <c r="L10" s="172" t="s">
        <v>265</v>
      </c>
      <c r="M10" s="171">
        <v>8</v>
      </c>
      <c r="N10" s="83" t="s">
        <v>290</v>
      </c>
      <c r="O10" s="78">
        <v>6</v>
      </c>
      <c r="P10" s="568"/>
      <c r="Q10" s="19"/>
    </row>
    <row r="11" spans="1:17" ht="18.75">
      <c r="A11" s="173" t="s">
        <v>282</v>
      </c>
      <c r="B11" s="173" t="s">
        <v>56</v>
      </c>
      <c r="C11" s="173" t="s">
        <v>186</v>
      </c>
      <c r="D11" s="173" t="s">
        <v>271</v>
      </c>
      <c r="E11" s="171">
        <v>5</v>
      </c>
      <c r="F11" s="173" t="s">
        <v>271</v>
      </c>
      <c r="G11" s="77">
        <v>3</v>
      </c>
      <c r="H11" s="83">
        <v>0</v>
      </c>
      <c r="I11" s="175">
        <v>0</v>
      </c>
      <c r="J11" s="173" t="s">
        <v>271</v>
      </c>
      <c r="K11" s="78">
        <v>5</v>
      </c>
      <c r="L11" s="172" t="s">
        <v>271</v>
      </c>
      <c r="M11" s="171">
        <v>13</v>
      </c>
      <c r="N11" s="76">
        <v>0</v>
      </c>
      <c r="O11" s="78">
        <v>0</v>
      </c>
      <c r="P11" s="170">
        <f t="shared" si="0"/>
        <v>13</v>
      </c>
      <c r="Q11" s="19"/>
    </row>
    <row r="12" spans="1:17" ht="18.75">
      <c r="A12" s="173" t="s">
        <v>307</v>
      </c>
      <c r="B12" s="173" t="s">
        <v>280</v>
      </c>
      <c r="C12" s="173" t="s">
        <v>186</v>
      </c>
      <c r="D12" s="173" t="s">
        <v>244</v>
      </c>
      <c r="E12" s="171">
        <v>5</v>
      </c>
      <c r="F12" s="76">
        <v>0</v>
      </c>
      <c r="G12" s="77">
        <v>0</v>
      </c>
      <c r="H12" s="173" t="s">
        <v>244</v>
      </c>
      <c r="I12" s="174">
        <v>5</v>
      </c>
      <c r="J12" s="83" t="s">
        <v>241</v>
      </c>
      <c r="K12" s="78">
        <v>3</v>
      </c>
      <c r="L12" s="172" t="s">
        <v>244</v>
      </c>
      <c r="M12" s="171">
        <v>10</v>
      </c>
      <c r="N12" s="83" t="s">
        <v>241</v>
      </c>
      <c r="O12" s="78">
        <v>3</v>
      </c>
      <c r="P12" s="170">
        <f t="shared" si="0"/>
        <v>13</v>
      </c>
      <c r="Q12" s="19"/>
    </row>
    <row r="13" spans="1:17" ht="18.75">
      <c r="A13" s="173" t="s">
        <v>306</v>
      </c>
      <c r="B13" s="173" t="s">
        <v>56</v>
      </c>
      <c r="C13" s="173" t="s">
        <v>186</v>
      </c>
      <c r="D13" s="173" t="s">
        <v>271</v>
      </c>
      <c r="E13" s="171">
        <v>1</v>
      </c>
      <c r="F13" s="76">
        <v>0</v>
      </c>
      <c r="G13" s="77">
        <v>0</v>
      </c>
      <c r="H13" s="173" t="s">
        <v>271</v>
      </c>
      <c r="I13" s="174">
        <v>5</v>
      </c>
      <c r="J13" s="83" t="s">
        <v>301</v>
      </c>
      <c r="K13" s="78">
        <v>5</v>
      </c>
      <c r="L13" s="172" t="s">
        <v>271</v>
      </c>
      <c r="M13" s="171">
        <v>6</v>
      </c>
      <c r="N13" s="83" t="s">
        <v>301</v>
      </c>
      <c r="O13" s="78">
        <v>5</v>
      </c>
      <c r="P13" s="170">
        <f t="shared" si="0"/>
        <v>11</v>
      </c>
      <c r="Q13" s="19"/>
    </row>
    <row r="14" spans="1:17" ht="18.75">
      <c r="A14" s="173" t="s">
        <v>305</v>
      </c>
      <c r="B14" s="173" t="s">
        <v>304</v>
      </c>
      <c r="C14" s="173" t="s">
        <v>92</v>
      </c>
      <c r="D14" s="173">
        <v>0</v>
      </c>
      <c r="E14" s="171">
        <v>0</v>
      </c>
      <c r="F14" s="173" t="s">
        <v>253</v>
      </c>
      <c r="G14" s="77">
        <v>5</v>
      </c>
      <c r="H14" s="83">
        <v>0</v>
      </c>
      <c r="I14" s="77">
        <v>0</v>
      </c>
      <c r="J14" s="173" t="s">
        <v>253</v>
      </c>
      <c r="K14" s="78">
        <v>5</v>
      </c>
      <c r="L14" s="172" t="s">
        <v>253</v>
      </c>
      <c r="M14" s="171">
        <v>10</v>
      </c>
      <c r="N14" s="83">
        <v>0</v>
      </c>
      <c r="O14" s="78">
        <v>0</v>
      </c>
      <c r="P14" s="170">
        <f t="shared" si="0"/>
        <v>10</v>
      </c>
      <c r="Q14" s="19"/>
    </row>
    <row r="15" spans="1:17" ht="19.5" thickBot="1">
      <c r="A15" s="166" t="s">
        <v>303</v>
      </c>
      <c r="B15" s="166" t="s">
        <v>71</v>
      </c>
      <c r="C15" s="166" t="s">
        <v>235</v>
      </c>
      <c r="D15" s="166" t="s">
        <v>301</v>
      </c>
      <c r="E15" s="167">
        <v>5</v>
      </c>
      <c r="F15" s="166" t="s">
        <v>271</v>
      </c>
      <c r="G15" s="92">
        <v>1</v>
      </c>
      <c r="H15" s="166" t="s">
        <v>279</v>
      </c>
      <c r="I15" s="169">
        <v>3</v>
      </c>
      <c r="J15" s="91" t="s">
        <v>301</v>
      </c>
      <c r="K15" s="93">
        <v>1</v>
      </c>
      <c r="L15" s="168" t="s">
        <v>301</v>
      </c>
      <c r="M15" s="167">
        <v>7</v>
      </c>
      <c r="N15" s="166" t="s">
        <v>279</v>
      </c>
      <c r="O15" s="93">
        <v>3</v>
      </c>
      <c r="P15" s="165">
        <f t="shared" si="0"/>
        <v>10</v>
      </c>
      <c r="Q15" s="19"/>
    </row>
    <row r="16" spans="1:17" ht="18.75">
      <c r="A16" s="164" t="s">
        <v>302</v>
      </c>
      <c r="B16" s="164" t="s">
        <v>246</v>
      </c>
      <c r="C16" s="164" t="s">
        <v>186</v>
      </c>
      <c r="D16" s="164" t="s">
        <v>271</v>
      </c>
      <c r="E16" s="161">
        <v>3</v>
      </c>
      <c r="F16" s="84">
        <v>0</v>
      </c>
      <c r="G16" s="85">
        <v>0</v>
      </c>
      <c r="H16" s="164" t="s">
        <v>271</v>
      </c>
      <c r="I16" s="163">
        <v>3</v>
      </c>
      <c r="J16" s="86" t="s">
        <v>301</v>
      </c>
      <c r="K16" s="87">
        <v>3</v>
      </c>
      <c r="L16" s="162" t="s">
        <v>271</v>
      </c>
      <c r="M16" s="161">
        <v>6</v>
      </c>
      <c r="N16" s="86" t="s">
        <v>301</v>
      </c>
      <c r="O16" s="87">
        <v>3</v>
      </c>
      <c r="P16" s="160">
        <f t="shared" si="0"/>
        <v>9</v>
      </c>
      <c r="Q16" s="19"/>
    </row>
    <row r="17" spans="1:17" ht="18.75">
      <c r="A17" s="154" t="s">
        <v>300</v>
      </c>
      <c r="B17" s="154" t="s">
        <v>299</v>
      </c>
      <c r="C17" s="154" t="s">
        <v>186</v>
      </c>
      <c r="D17" s="154" t="s">
        <v>279</v>
      </c>
      <c r="E17" s="155">
        <v>1</v>
      </c>
      <c r="F17" s="154" t="s">
        <v>279</v>
      </c>
      <c r="G17" s="10">
        <v>3</v>
      </c>
      <c r="H17" s="25">
        <v>0</v>
      </c>
      <c r="I17" s="10">
        <v>0</v>
      </c>
      <c r="J17" s="25" t="s">
        <v>260</v>
      </c>
      <c r="K17" s="44">
        <v>5</v>
      </c>
      <c r="L17" s="158" t="s">
        <v>279</v>
      </c>
      <c r="M17" s="155">
        <v>4</v>
      </c>
      <c r="N17" s="25" t="s">
        <v>260</v>
      </c>
      <c r="O17" s="44">
        <v>5</v>
      </c>
      <c r="P17" s="148">
        <f t="shared" si="0"/>
        <v>9</v>
      </c>
      <c r="Q17" s="19"/>
    </row>
    <row r="18" spans="1:17" ht="18.75">
      <c r="A18" s="154" t="s">
        <v>298</v>
      </c>
      <c r="B18" s="154" t="s">
        <v>268</v>
      </c>
      <c r="C18" s="154" t="s">
        <v>186</v>
      </c>
      <c r="D18" s="154">
        <v>0</v>
      </c>
      <c r="E18" s="155">
        <v>0</v>
      </c>
      <c r="F18" s="154" t="s">
        <v>251</v>
      </c>
      <c r="G18" s="10">
        <v>3</v>
      </c>
      <c r="H18" s="154" t="s">
        <v>251</v>
      </c>
      <c r="I18" s="153">
        <v>5</v>
      </c>
      <c r="J18" s="25">
        <v>0</v>
      </c>
      <c r="K18" s="44">
        <v>0</v>
      </c>
      <c r="L18" s="158" t="s">
        <v>251</v>
      </c>
      <c r="M18" s="10">
        <v>8</v>
      </c>
      <c r="N18" s="26">
        <v>0</v>
      </c>
      <c r="O18" s="44">
        <v>0</v>
      </c>
      <c r="P18" s="148">
        <f t="shared" si="0"/>
        <v>8</v>
      </c>
      <c r="Q18" s="19"/>
    </row>
    <row r="19" spans="1:17" ht="18.75">
      <c r="A19" s="154" t="s">
        <v>297</v>
      </c>
      <c r="B19" s="154" t="s">
        <v>296</v>
      </c>
      <c r="C19" s="154" t="s">
        <v>92</v>
      </c>
      <c r="D19" s="154">
        <v>0</v>
      </c>
      <c r="E19" s="155">
        <v>0</v>
      </c>
      <c r="F19" s="154" t="s">
        <v>253</v>
      </c>
      <c r="G19" s="10">
        <v>3</v>
      </c>
      <c r="H19" s="25">
        <v>0</v>
      </c>
      <c r="I19" s="153">
        <v>0</v>
      </c>
      <c r="J19" s="154" t="s">
        <v>253</v>
      </c>
      <c r="K19" s="44">
        <v>3</v>
      </c>
      <c r="L19" s="158" t="s">
        <v>295</v>
      </c>
      <c r="M19" s="155">
        <v>6</v>
      </c>
      <c r="N19" s="154">
        <v>0</v>
      </c>
      <c r="O19" s="44">
        <v>0</v>
      </c>
      <c r="P19" s="148">
        <f t="shared" si="0"/>
        <v>6</v>
      </c>
      <c r="Q19" s="19"/>
    </row>
    <row r="20" spans="1:17" ht="18.75">
      <c r="A20" s="154" t="s">
        <v>294</v>
      </c>
      <c r="B20" s="154" t="s">
        <v>293</v>
      </c>
      <c r="C20" s="154" t="s">
        <v>235</v>
      </c>
      <c r="D20" s="154" t="s">
        <v>248</v>
      </c>
      <c r="E20" s="155">
        <v>3</v>
      </c>
      <c r="F20" s="154" t="s">
        <v>248</v>
      </c>
      <c r="G20" s="10">
        <v>3</v>
      </c>
      <c r="H20" s="25">
        <v>0</v>
      </c>
      <c r="I20" s="153">
        <v>0</v>
      </c>
      <c r="J20" s="25">
        <v>0</v>
      </c>
      <c r="K20" s="44">
        <v>0</v>
      </c>
      <c r="L20" s="158" t="s">
        <v>248</v>
      </c>
      <c r="M20" s="155">
        <v>6</v>
      </c>
      <c r="N20" s="25">
        <v>0</v>
      </c>
      <c r="O20" s="44">
        <v>0</v>
      </c>
      <c r="P20" s="148">
        <f t="shared" si="0"/>
        <v>6</v>
      </c>
      <c r="Q20" s="19"/>
    </row>
    <row r="21" spans="1:17" ht="18.75">
      <c r="A21" s="154" t="s">
        <v>292</v>
      </c>
      <c r="B21" s="154" t="s">
        <v>291</v>
      </c>
      <c r="C21" s="154" t="s">
        <v>186</v>
      </c>
      <c r="D21" s="154">
        <v>0</v>
      </c>
      <c r="E21" s="155"/>
      <c r="F21" s="154">
        <v>0</v>
      </c>
      <c r="G21" s="10"/>
      <c r="H21" s="25" t="s">
        <v>290</v>
      </c>
      <c r="I21" s="10">
        <v>5</v>
      </c>
      <c r="J21" s="25" t="s">
        <v>270</v>
      </c>
      <c r="K21" s="44">
        <v>1</v>
      </c>
      <c r="L21" s="156" t="s">
        <v>290</v>
      </c>
      <c r="M21" s="10">
        <v>5</v>
      </c>
      <c r="N21" s="25" t="s">
        <v>270</v>
      </c>
      <c r="O21" s="44">
        <v>1</v>
      </c>
      <c r="P21" s="148">
        <f t="shared" si="0"/>
        <v>6</v>
      </c>
      <c r="Q21" s="19"/>
    </row>
    <row r="22" spans="1:17" ht="18.75">
      <c r="A22" s="154" t="s">
        <v>289</v>
      </c>
      <c r="B22" s="154" t="s">
        <v>66</v>
      </c>
      <c r="C22" s="154" t="s">
        <v>92</v>
      </c>
      <c r="D22" s="154">
        <v>0</v>
      </c>
      <c r="E22" s="155">
        <v>0</v>
      </c>
      <c r="F22" s="154">
        <v>0</v>
      </c>
      <c r="G22" s="10">
        <v>0</v>
      </c>
      <c r="H22" s="25">
        <v>0</v>
      </c>
      <c r="I22" s="10">
        <v>0</v>
      </c>
      <c r="J22" s="25" t="s">
        <v>275</v>
      </c>
      <c r="K22" s="44">
        <v>5</v>
      </c>
      <c r="L22" s="156" t="s">
        <v>275</v>
      </c>
      <c r="M22" s="10">
        <v>5</v>
      </c>
      <c r="N22" s="25">
        <v>0</v>
      </c>
      <c r="O22" s="44">
        <v>0</v>
      </c>
      <c r="P22" s="148">
        <f t="shared" si="0"/>
        <v>5</v>
      </c>
      <c r="Q22" s="19"/>
    </row>
    <row r="23" spans="1:17" ht="18.75">
      <c r="A23" s="154" t="s">
        <v>288</v>
      </c>
      <c r="B23" s="154" t="s">
        <v>66</v>
      </c>
      <c r="C23" s="154" t="s">
        <v>235</v>
      </c>
      <c r="D23" s="154" t="s">
        <v>253</v>
      </c>
      <c r="E23" s="155">
        <v>3</v>
      </c>
      <c r="F23" s="26">
        <v>0</v>
      </c>
      <c r="G23" s="10">
        <v>0</v>
      </c>
      <c r="H23" s="154" t="s">
        <v>253</v>
      </c>
      <c r="I23" s="155">
        <v>1</v>
      </c>
      <c r="J23" s="154" t="s">
        <v>253</v>
      </c>
      <c r="K23" s="44">
        <v>1</v>
      </c>
      <c r="L23" s="158" t="s">
        <v>253</v>
      </c>
      <c r="M23" s="155">
        <v>5</v>
      </c>
      <c r="N23" s="25">
        <v>0</v>
      </c>
      <c r="O23" s="44">
        <v>0</v>
      </c>
      <c r="P23" s="148">
        <f t="shared" si="0"/>
        <v>5</v>
      </c>
      <c r="Q23" s="19"/>
    </row>
    <row r="24" spans="1:17" ht="18.75">
      <c r="A24" s="154" t="s">
        <v>287</v>
      </c>
      <c r="B24" s="154" t="s">
        <v>57</v>
      </c>
      <c r="C24" s="154" t="s">
        <v>149</v>
      </c>
      <c r="D24" s="154" t="s">
        <v>286</v>
      </c>
      <c r="E24" s="155">
        <v>5</v>
      </c>
      <c r="F24" s="26">
        <v>0</v>
      </c>
      <c r="G24" s="10">
        <v>0</v>
      </c>
      <c r="H24" s="25">
        <v>0</v>
      </c>
      <c r="I24" s="10">
        <v>0</v>
      </c>
      <c r="J24" s="25">
        <v>0</v>
      </c>
      <c r="K24" s="44">
        <v>0</v>
      </c>
      <c r="L24" s="158" t="s">
        <v>286</v>
      </c>
      <c r="M24" s="155">
        <v>5</v>
      </c>
      <c r="N24" s="25">
        <v>0</v>
      </c>
      <c r="O24" s="44">
        <v>0</v>
      </c>
      <c r="P24" s="148">
        <f t="shared" si="0"/>
        <v>5</v>
      </c>
      <c r="Q24" s="19"/>
    </row>
    <row r="25" spans="1:17" ht="18.75">
      <c r="A25" s="154" t="s">
        <v>285</v>
      </c>
      <c r="B25" s="154" t="s">
        <v>284</v>
      </c>
      <c r="C25" s="154" t="s">
        <v>92</v>
      </c>
      <c r="D25" s="154">
        <v>0</v>
      </c>
      <c r="E25" s="155">
        <v>0</v>
      </c>
      <c r="F25" s="154">
        <v>0</v>
      </c>
      <c r="G25" s="10">
        <v>0</v>
      </c>
      <c r="H25" s="154">
        <v>0</v>
      </c>
      <c r="I25" s="153">
        <v>0</v>
      </c>
      <c r="J25" s="154" t="s">
        <v>283</v>
      </c>
      <c r="K25" s="44">
        <v>5</v>
      </c>
      <c r="L25" s="158" t="s">
        <v>283</v>
      </c>
      <c r="M25" s="10">
        <v>5</v>
      </c>
      <c r="N25" s="154">
        <v>0</v>
      </c>
      <c r="O25" s="44">
        <v>0</v>
      </c>
      <c r="P25" s="148">
        <f t="shared" si="0"/>
        <v>5</v>
      </c>
      <c r="Q25" s="19"/>
    </row>
    <row r="26" spans="1:17" ht="18.75">
      <c r="A26" s="154" t="s">
        <v>282</v>
      </c>
      <c r="B26" s="154" t="s">
        <v>57</v>
      </c>
      <c r="C26" s="154" t="s">
        <v>186</v>
      </c>
      <c r="D26" s="154">
        <v>0</v>
      </c>
      <c r="E26" s="155">
        <v>0</v>
      </c>
      <c r="F26" s="26">
        <v>0</v>
      </c>
      <c r="G26" s="10">
        <v>0</v>
      </c>
      <c r="H26" s="154">
        <v>0</v>
      </c>
      <c r="I26" s="157">
        <v>0</v>
      </c>
      <c r="J26" s="25" t="s">
        <v>244</v>
      </c>
      <c r="K26" s="44">
        <v>5</v>
      </c>
      <c r="L26" s="156" t="s">
        <v>244</v>
      </c>
      <c r="M26" s="10">
        <v>5</v>
      </c>
      <c r="N26" s="25">
        <v>0</v>
      </c>
      <c r="O26" s="44">
        <v>0</v>
      </c>
      <c r="P26" s="148">
        <f t="shared" si="0"/>
        <v>5</v>
      </c>
      <c r="Q26" s="19"/>
    </row>
    <row r="27" spans="1:17" ht="18.75">
      <c r="A27" s="154" t="s">
        <v>281</v>
      </c>
      <c r="B27" s="154" t="s">
        <v>280</v>
      </c>
      <c r="C27" s="154" t="s">
        <v>186</v>
      </c>
      <c r="D27" s="154" t="s">
        <v>279</v>
      </c>
      <c r="E27" s="155">
        <v>3</v>
      </c>
      <c r="F27" s="154" t="s">
        <v>279</v>
      </c>
      <c r="G27" s="10">
        <v>1</v>
      </c>
      <c r="H27" s="25">
        <v>0</v>
      </c>
      <c r="I27" s="153">
        <v>0</v>
      </c>
      <c r="J27" s="25" t="s">
        <v>260</v>
      </c>
      <c r="K27" s="44">
        <v>1</v>
      </c>
      <c r="L27" s="158" t="s">
        <v>279</v>
      </c>
      <c r="M27" s="155">
        <v>4</v>
      </c>
      <c r="N27" s="25" t="s">
        <v>260</v>
      </c>
      <c r="O27" s="44">
        <v>1</v>
      </c>
      <c r="P27" s="148">
        <f t="shared" si="0"/>
        <v>5</v>
      </c>
      <c r="Q27" s="19"/>
    </row>
    <row r="28" spans="1:17" ht="18.75">
      <c r="A28" s="154" t="s">
        <v>278</v>
      </c>
      <c r="B28" s="154" t="s">
        <v>277</v>
      </c>
      <c r="C28" s="154" t="s">
        <v>186</v>
      </c>
      <c r="D28" s="154">
        <v>0</v>
      </c>
      <c r="E28" s="155">
        <v>0</v>
      </c>
      <c r="F28" s="154">
        <v>0</v>
      </c>
      <c r="G28" s="10">
        <v>0</v>
      </c>
      <c r="H28" s="25">
        <v>0</v>
      </c>
      <c r="I28" s="10">
        <v>0</v>
      </c>
      <c r="J28" s="25" t="s">
        <v>257</v>
      </c>
      <c r="K28" s="44">
        <v>5</v>
      </c>
      <c r="L28" s="156" t="s">
        <v>257</v>
      </c>
      <c r="M28" s="10">
        <v>5</v>
      </c>
      <c r="N28" s="25">
        <v>0</v>
      </c>
      <c r="O28" s="44">
        <v>0</v>
      </c>
      <c r="P28" s="148">
        <f t="shared" si="0"/>
        <v>5</v>
      </c>
      <c r="Q28" s="19"/>
    </row>
    <row r="29" spans="1:17" ht="18.75">
      <c r="A29" s="154" t="s">
        <v>276</v>
      </c>
      <c r="B29" s="154" t="s">
        <v>242</v>
      </c>
      <c r="C29" s="154" t="s">
        <v>245</v>
      </c>
      <c r="D29" s="154">
        <v>0</v>
      </c>
      <c r="E29" s="155">
        <v>0</v>
      </c>
      <c r="F29" s="154">
        <v>0</v>
      </c>
      <c r="G29" s="10">
        <v>0</v>
      </c>
      <c r="H29" s="25">
        <v>0</v>
      </c>
      <c r="I29" s="153">
        <v>0</v>
      </c>
      <c r="J29" s="25" t="s">
        <v>275</v>
      </c>
      <c r="K29" s="44">
        <v>3</v>
      </c>
      <c r="L29" s="156" t="s">
        <v>275</v>
      </c>
      <c r="M29" s="10">
        <v>3</v>
      </c>
      <c r="N29" s="25">
        <v>0</v>
      </c>
      <c r="O29" s="44">
        <v>0</v>
      </c>
      <c r="P29" s="148">
        <f t="shared" si="0"/>
        <v>3</v>
      </c>
      <c r="Q29" s="19"/>
    </row>
    <row r="30" spans="1:18" ht="18.75">
      <c r="A30" s="154" t="s">
        <v>274</v>
      </c>
      <c r="B30" s="154" t="s">
        <v>273</v>
      </c>
      <c r="C30" s="154" t="s">
        <v>149</v>
      </c>
      <c r="D30" s="154" t="s">
        <v>251</v>
      </c>
      <c r="E30" s="155">
        <v>3</v>
      </c>
      <c r="F30" s="26">
        <v>0</v>
      </c>
      <c r="G30" s="10">
        <v>0</v>
      </c>
      <c r="H30" s="25">
        <v>0</v>
      </c>
      <c r="I30" s="153">
        <v>0</v>
      </c>
      <c r="J30" s="25">
        <v>0</v>
      </c>
      <c r="K30" s="44">
        <v>0</v>
      </c>
      <c r="L30" s="158" t="s">
        <v>251</v>
      </c>
      <c r="M30" s="155">
        <v>3</v>
      </c>
      <c r="N30" s="26">
        <v>0</v>
      </c>
      <c r="O30" s="44">
        <v>0</v>
      </c>
      <c r="P30" s="148">
        <f t="shared" si="0"/>
        <v>3</v>
      </c>
      <c r="Q30" s="25" t="s">
        <v>270</v>
      </c>
      <c r="R30" s="159">
        <v>3</v>
      </c>
    </row>
    <row r="31" spans="1:18" ht="18.75">
      <c r="A31" s="154" t="s">
        <v>95</v>
      </c>
      <c r="B31" s="154" t="s">
        <v>123</v>
      </c>
      <c r="C31" s="154" t="s">
        <v>92</v>
      </c>
      <c r="D31" s="154">
        <v>0</v>
      </c>
      <c r="E31" s="155">
        <v>0</v>
      </c>
      <c r="F31" s="154">
        <v>0</v>
      </c>
      <c r="G31" s="10">
        <v>0</v>
      </c>
      <c r="H31" s="154">
        <v>0</v>
      </c>
      <c r="I31" s="153">
        <v>0</v>
      </c>
      <c r="J31" s="154" t="s">
        <v>248</v>
      </c>
      <c r="K31" s="44">
        <v>3</v>
      </c>
      <c r="L31" s="158" t="s">
        <v>248</v>
      </c>
      <c r="M31" s="155">
        <v>3</v>
      </c>
      <c r="N31" s="25">
        <v>0</v>
      </c>
      <c r="O31" s="44">
        <v>0</v>
      </c>
      <c r="P31" s="148">
        <f t="shared" si="0"/>
        <v>3</v>
      </c>
      <c r="Q31" s="25" t="s">
        <v>270</v>
      </c>
      <c r="R31" s="159">
        <v>5</v>
      </c>
    </row>
    <row r="32" spans="1:17" s="16" customFormat="1" ht="18.75">
      <c r="A32" s="154" t="s">
        <v>269</v>
      </c>
      <c r="B32" s="154" t="s">
        <v>268</v>
      </c>
      <c r="C32" s="154" t="s">
        <v>235</v>
      </c>
      <c r="D32" s="154" t="s">
        <v>248</v>
      </c>
      <c r="E32" s="155">
        <v>1</v>
      </c>
      <c r="F32" s="154" t="s">
        <v>248</v>
      </c>
      <c r="G32" s="10">
        <v>1</v>
      </c>
      <c r="H32" s="154" t="s">
        <v>248</v>
      </c>
      <c r="I32" s="10">
        <v>1</v>
      </c>
      <c r="J32" s="25">
        <v>0</v>
      </c>
      <c r="K32" s="44">
        <v>0</v>
      </c>
      <c r="L32" s="158" t="s">
        <v>248</v>
      </c>
      <c r="M32" s="155">
        <v>3</v>
      </c>
      <c r="N32" s="26">
        <v>0</v>
      </c>
      <c r="O32" s="44">
        <v>0</v>
      </c>
      <c r="P32" s="148">
        <f t="shared" si="0"/>
        <v>3</v>
      </c>
      <c r="Q32" s="19"/>
    </row>
    <row r="33" spans="1:17" s="16" customFormat="1" ht="18.75">
      <c r="A33" s="154" t="s">
        <v>267</v>
      </c>
      <c r="B33" s="154" t="s">
        <v>266</v>
      </c>
      <c r="C33" s="154" t="s">
        <v>186</v>
      </c>
      <c r="D33" s="154" t="s">
        <v>265</v>
      </c>
      <c r="E33" s="155">
        <v>3</v>
      </c>
      <c r="F33" s="26">
        <v>0</v>
      </c>
      <c r="G33" s="10">
        <v>0</v>
      </c>
      <c r="H33" s="25">
        <v>0</v>
      </c>
      <c r="I33" s="153">
        <v>0</v>
      </c>
      <c r="J33" s="25">
        <v>0</v>
      </c>
      <c r="K33" s="44">
        <v>0</v>
      </c>
      <c r="L33" s="158" t="s">
        <v>265</v>
      </c>
      <c r="M33" s="155">
        <v>3</v>
      </c>
      <c r="N33" s="26">
        <v>0</v>
      </c>
      <c r="O33" s="44">
        <v>0</v>
      </c>
      <c r="P33" s="148">
        <f t="shared" si="0"/>
        <v>3</v>
      </c>
      <c r="Q33" s="19"/>
    </row>
    <row r="34" spans="1:17" s="16" customFormat="1" ht="18.75">
      <c r="A34" s="154" t="s">
        <v>264</v>
      </c>
      <c r="B34" s="154" t="s">
        <v>184</v>
      </c>
      <c r="C34" s="154" t="s">
        <v>245</v>
      </c>
      <c r="D34" s="154">
        <v>0</v>
      </c>
      <c r="E34" s="155">
        <v>0</v>
      </c>
      <c r="F34" s="26">
        <v>0</v>
      </c>
      <c r="G34" s="10">
        <v>0</v>
      </c>
      <c r="H34" s="154">
        <v>0</v>
      </c>
      <c r="I34" s="157">
        <v>0</v>
      </c>
      <c r="J34" s="25" t="s">
        <v>244</v>
      </c>
      <c r="K34" s="44">
        <v>3</v>
      </c>
      <c r="L34" s="156" t="s">
        <v>244</v>
      </c>
      <c r="M34" s="10">
        <v>3</v>
      </c>
      <c r="N34" s="25">
        <v>0</v>
      </c>
      <c r="O34" s="44">
        <v>0</v>
      </c>
      <c r="P34" s="148">
        <f t="shared" si="0"/>
        <v>3</v>
      </c>
      <c r="Q34" s="19"/>
    </row>
    <row r="35" spans="1:17" s="16" customFormat="1" ht="18.75">
      <c r="A35" s="154" t="s">
        <v>263</v>
      </c>
      <c r="B35" s="154" t="s">
        <v>56</v>
      </c>
      <c r="C35" s="154" t="s">
        <v>235</v>
      </c>
      <c r="D35" s="154">
        <v>0</v>
      </c>
      <c r="E35" s="155">
        <v>0</v>
      </c>
      <c r="F35" s="26">
        <v>0</v>
      </c>
      <c r="G35" s="10">
        <v>0</v>
      </c>
      <c r="H35" s="154" t="s">
        <v>244</v>
      </c>
      <c r="I35" s="157">
        <v>3</v>
      </c>
      <c r="J35" s="25"/>
      <c r="K35" s="44">
        <v>0</v>
      </c>
      <c r="L35" s="158" t="s">
        <v>244</v>
      </c>
      <c r="M35" s="155">
        <v>3</v>
      </c>
      <c r="N35" s="25">
        <v>0</v>
      </c>
      <c r="O35" s="44">
        <v>0</v>
      </c>
      <c r="P35" s="148">
        <f t="shared" si="0"/>
        <v>3</v>
      </c>
      <c r="Q35" s="19"/>
    </row>
    <row r="36" spans="1:17" s="16" customFormat="1" ht="18.75">
      <c r="A36" s="154" t="s">
        <v>262</v>
      </c>
      <c r="B36" s="154" t="s">
        <v>261</v>
      </c>
      <c r="C36" s="154" t="s">
        <v>92</v>
      </c>
      <c r="D36" s="154">
        <v>0</v>
      </c>
      <c r="E36" s="155">
        <v>0</v>
      </c>
      <c r="F36" s="154">
        <v>0</v>
      </c>
      <c r="G36" s="10">
        <v>0</v>
      </c>
      <c r="H36" s="25">
        <v>0</v>
      </c>
      <c r="I36" s="153">
        <v>0</v>
      </c>
      <c r="J36" s="25" t="s">
        <v>260</v>
      </c>
      <c r="K36" s="44">
        <v>3</v>
      </c>
      <c r="L36" s="156" t="s">
        <v>260</v>
      </c>
      <c r="M36" s="10">
        <v>3</v>
      </c>
      <c r="N36" s="25">
        <v>0</v>
      </c>
      <c r="O36" s="44">
        <v>0</v>
      </c>
      <c r="P36" s="148">
        <f t="shared" si="0"/>
        <v>3</v>
      </c>
      <c r="Q36" s="19"/>
    </row>
    <row r="37" spans="1:17" ht="18.75">
      <c r="A37" s="154" t="s">
        <v>259</v>
      </c>
      <c r="B37" s="154" t="s">
        <v>258</v>
      </c>
      <c r="C37" s="154" t="s">
        <v>92</v>
      </c>
      <c r="D37" s="154">
        <v>0</v>
      </c>
      <c r="E37" s="155">
        <v>0</v>
      </c>
      <c r="F37" s="154">
        <v>0</v>
      </c>
      <c r="G37" s="10">
        <v>0</v>
      </c>
      <c r="H37" s="25">
        <v>0</v>
      </c>
      <c r="I37" s="10">
        <v>0</v>
      </c>
      <c r="J37" s="25" t="s">
        <v>257</v>
      </c>
      <c r="K37" s="44">
        <v>3</v>
      </c>
      <c r="L37" s="156" t="s">
        <v>257</v>
      </c>
      <c r="M37" s="10">
        <v>3</v>
      </c>
      <c r="N37" s="25">
        <v>0</v>
      </c>
      <c r="O37" s="44">
        <v>0</v>
      </c>
      <c r="P37" s="148">
        <f t="shared" si="0"/>
        <v>3</v>
      </c>
      <c r="Q37" s="19"/>
    </row>
    <row r="38" spans="1:17" ht="18.75">
      <c r="A38" s="154" t="s">
        <v>256</v>
      </c>
      <c r="B38" s="154" t="s">
        <v>255</v>
      </c>
      <c r="C38" s="154" t="s">
        <v>234</v>
      </c>
      <c r="D38" s="154" t="s">
        <v>253</v>
      </c>
      <c r="E38" s="155">
        <v>1</v>
      </c>
      <c r="F38" s="26">
        <v>0</v>
      </c>
      <c r="G38" s="10">
        <v>0</v>
      </c>
      <c r="H38" s="25">
        <v>0</v>
      </c>
      <c r="I38" s="153">
        <v>0</v>
      </c>
      <c r="J38" s="25">
        <v>0</v>
      </c>
      <c r="K38" s="44">
        <v>0</v>
      </c>
      <c r="L38" s="158" t="s">
        <v>253</v>
      </c>
      <c r="M38" s="155">
        <v>1</v>
      </c>
      <c r="N38" s="25">
        <v>0</v>
      </c>
      <c r="O38" s="44">
        <v>0</v>
      </c>
      <c r="P38" s="148">
        <f t="shared" si="0"/>
        <v>1</v>
      </c>
      <c r="Q38" s="19"/>
    </row>
    <row r="39" spans="1:17" ht="18.75">
      <c r="A39" s="154" t="s">
        <v>254</v>
      </c>
      <c r="B39" s="154" t="s">
        <v>58</v>
      </c>
      <c r="C39" s="154" t="s">
        <v>186</v>
      </c>
      <c r="D39" s="154">
        <v>0</v>
      </c>
      <c r="E39" s="155">
        <v>0</v>
      </c>
      <c r="F39" s="154" t="s">
        <v>253</v>
      </c>
      <c r="G39" s="10">
        <v>1</v>
      </c>
      <c r="H39" s="25">
        <v>0</v>
      </c>
      <c r="I39" s="153">
        <v>0</v>
      </c>
      <c r="J39" s="25">
        <v>0</v>
      </c>
      <c r="K39" s="44">
        <v>0</v>
      </c>
      <c r="L39" s="158" t="s">
        <v>253</v>
      </c>
      <c r="M39" s="10">
        <v>1</v>
      </c>
      <c r="N39" s="25">
        <v>0</v>
      </c>
      <c r="O39" s="44">
        <v>0</v>
      </c>
      <c r="P39" s="148">
        <f t="shared" si="0"/>
        <v>1</v>
      </c>
      <c r="Q39" s="19"/>
    </row>
    <row r="40" spans="1:17" ht="18.75">
      <c r="A40" s="154" t="s">
        <v>252</v>
      </c>
      <c r="B40" s="154" t="s">
        <v>224</v>
      </c>
      <c r="C40" s="154" t="s">
        <v>234</v>
      </c>
      <c r="D40" s="154">
        <v>0</v>
      </c>
      <c r="E40" s="155">
        <v>0</v>
      </c>
      <c r="F40" s="154" t="s">
        <v>251</v>
      </c>
      <c r="G40" s="10">
        <v>1</v>
      </c>
      <c r="H40" s="25">
        <v>0</v>
      </c>
      <c r="I40" s="153">
        <v>0</v>
      </c>
      <c r="J40" s="25">
        <v>0</v>
      </c>
      <c r="K40" s="44">
        <v>0</v>
      </c>
      <c r="L40" s="158" t="s">
        <v>251</v>
      </c>
      <c r="M40" s="10">
        <v>1</v>
      </c>
      <c r="N40" s="26">
        <v>0</v>
      </c>
      <c r="O40" s="44">
        <v>0</v>
      </c>
      <c r="P40" s="148">
        <f t="shared" si="0"/>
        <v>1</v>
      </c>
      <c r="Q40" s="19"/>
    </row>
    <row r="41" spans="1:17" ht="18.75">
      <c r="A41" s="154" t="s">
        <v>250</v>
      </c>
      <c r="B41" s="154" t="s">
        <v>249</v>
      </c>
      <c r="C41" s="154" t="s">
        <v>92</v>
      </c>
      <c r="D41" s="154">
        <v>0</v>
      </c>
      <c r="E41" s="155"/>
      <c r="F41" s="154">
        <v>0</v>
      </c>
      <c r="G41" s="10"/>
      <c r="H41" s="154">
        <v>0</v>
      </c>
      <c r="I41" s="153"/>
      <c r="J41" s="154" t="s">
        <v>248</v>
      </c>
      <c r="K41" s="44">
        <v>1</v>
      </c>
      <c r="L41" s="158" t="s">
        <v>248</v>
      </c>
      <c r="M41" s="155">
        <v>1</v>
      </c>
      <c r="N41" s="25">
        <v>0</v>
      </c>
      <c r="O41" s="44">
        <v>0</v>
      </c>
      <c r="P41" s="148">
        <f t="shared" si="0"/>
        <v>1</v>
      </c>
      <c r="Q41" s="19"/>
    </row>
    <row r="42" spans="1:17" ht="18.75">
      <c r="A42" s="154" t="s">
        <v>247</v>
      </c>
      <c r="B42" s="154" t="s">
        <v>246</v>
      </c>
      <c r="C42" s="154" t="s">
        <v>245</v>
      </c>
      <c r="D42" s="154">
        <v>0</v>
      </c>
      <c r="E42" s="155">
        <v>0</v>
      </c>
      <c r="F42" s="26">
        <v>0</v>
      </c>
      <c r="G42" s="10">
        <v>0</v>
      </c>
      <c r="H42" s="154">
        <v>0</v>
      </c>
      <c r="I42" s="157">
        <v>0</v>
      </c>
      <c r="J42" s="25" t="s">
        <v>244</v>
      </c>
      <c r="K42" s="44">
        <v>1</v>
      </c>
      <c r="L42" s="156" t="s">
        <v>244</v>
      </c>
      <c r="M42" s="10">
        <v>1</v>
      </c>
      <c r="N42" s="25">
        <v>0</v>
      </c>
      <c r="O42" s="44">
        <v>0</v>
      </c>
      <c r="P42" s="148">
        <f t="shared" si="0"/>
        <v>1</v>
      </c>
      <c r="Q42" s="19"/>
    </row>
    <row r="43" spans="1:17" ht="19.5" thickBot="1">
      <c r="A43" s="154" t="s">
        <v>243</v>
      </c>
      <c r="B43" s="154" t="s">
        <v>242</v>
      </c>
      <c r="C43" s="154" t="s">
        <v>92</v>
      </c>
      <c r="D43" s="154">
        <v>0</v>
      </c>
      <c r="E43" s="155">
        <v>0</v>
      </c>
      <c r="F43" s="154">
        <v>0</v>
      </c>
      <c r="G43" s="10">
        <v>0</v>
      </c>
      <c r="H43" s="154">
        <v>0</v>
      </c>
      <c r="I43" s="153">
        <v>0</v>
      </c>
      <c r="J43" s="25" t="s">
        <v>241</v>
      </c>
      <c r="K43" s="44">
        <v>1</v>
      </c>
      <c r="L43" s="152" t="s">
        <v>241</v>
      </c>
      <c r="M43" s="151">
        <v>1</v>
      </c>
      <c r="N43" s="150">
        <v>0</v>
      </c>
      <c r="O43" s="149">
        <v>0</v>
      </c>
      <c r="P43" s="148">
        <f t="shared" si="0"/>
        <v>1</v>
      </c>
      <c r="Q43" s="19"/>
    </row>
    <row r="44" spans="5:15" s="16" customFormat="1" ht="13.5" thickTop="1">
      <c r="E44" s="43"/>
      <c r="G44" s="43"/>
      <c r="K44" s="43"/>
      <c r="M44" s="43"/>
      <c r="O44" s="43"/>
    </row>
    <row r="45" spans="3:16" ht="18.75">
      <c r="C45" s="147" t="s">
        <v>18</v>
      </c>
      <c r="E45" s="9">
        <f>SUM(E4:E44)</f>
        <v>67</v>
      </c>
      <c r="F45"/>
      <c r="G45" s="9">
        <f>SUM(G4:G44)</f>
        <v>53</v>
      </c>
      <c r="H45"/>
      <c r="I45">
        <f>SUM(I4:I44)</f>
        <v>59</v>
      </c>
      <c r="J45"/>
      <c r="K45" s="9">
        <f>SUM(K4:K44)</f>
        <v>95</v>
      </c>
      <c r="L45"/>
      <c r="M45" s="9">
        <f>SUM(M4:M44)</f>
        <v>216</v>
      </c>
      <c r="O45" s="9">
        <f>SUM(O4:O43)</f>
        <v>50</v>
      </c>
      <c r="P45" s="146">
        <f>SUM(P4:P44)</f>
        <v>274</v>
      </c>
    </row>
    <row r="46" spans="1:16" ht="29.25">
      <c r="A46" s="103" t="s">
        <v>226</v>
      </c>
      <c r="B46" s="104" t="s">
        <v>240</v>
      </c>
      <c r="C46" s="145"/>
      <c r="F46"/>
      <c r="H46"/>
      <c r="I46"/>
      <c r="J46"/>
      <c r="L46"/>
      <c r="P46">
        <f>E45+G45+I45+K45</f>
        <v>274</v>
      </c>
    </row>
    <row r="47" spans="6:16" ht="12.75">
      <c r="F47"/>
      <c r="H47"/>
      <c r="I47"/>
      <c r="J47"/>
      <c r="L47"/>
      <c r="P47">
        <f>M45+O45+R31+R30</f>
        <v>274</v>
      </c>
    </row>
    <row r="48" spans="6:12" ht="12.75">
      <c r="F48"/>
      <c r="H48"/>
      <c r="I48"/>
      <c r="J48"/>
      <c r="L48"/>
    </row>
    <row r="49" spans="5:15" ht="12.75">
      <c r="E49"/>
      <c r="F49"/>
      <c r="H49"/>
      <c r="I49"/>
      <c r="J49"/>
      <c r="L49"/>
      <c r="M49"/>
      <c r="O49"/>
    </row>
    <row r="50" spans="5:15" ht="12.75">
      <c r="E50"/>
      <c r="F50"/>
      <c r="H50"/>
      <c r="I50"/>
      <c r="J50"/>
      <c r="L50"/>
      <c r="M50"/>
      <c r="O50"/>
    </row>
    <row r="51" spans="5:15" ht="12.75">
      <c r="E51"/>
      <c r="F51"/>
      <c r="H51"/>
      <c r="I51"/>
      <c r="J51"/>
      <c r="L51"/>
      <c r="M51"/>
      <c r="O51"/>
    </row>
    <row r="52" spans="5:15" ht="12.75">
      <c r="E52"/>
      <c r="F52"/>
      <c r="H52"/>
      <c r="I52"/>
      <c r="J52"/>
      <c r="L52"/>
      <c r="M52"/>
      <c r="O52"/>
    </row>
    <row r="53" spans="5:15" ht="12.75">
      <c r="E53"/>
      <c r="F53"/>
      <c r="H53"/>
      <c r="I53"/>
      <c r="J53"/>
      <c r="L53"/>
      <c r="M53"/>
      <c r="O53"/>
    </row>
    <row r="54" spans="5:15" ht="12.75">
      <c r="E54"/>
      <c r="F54"/>
      <c r="H54"/>
      <c r="I54"/>
      <c r="J54"/>
      <c r="L54"/>
      <c r="M54"/>
      <c r="O54"/>
    </row>
    <row r="55" spans="5:15" ht="12.75">
      <c r="E55"/>
      <c r="F55"/>
      <c r="H55"/>
      <c r="I55"/>
      <c r="J55"/>
      <c r="L55"/>
      <c r="M55"/>
      <c r="O55"/>
    </row>
    <row r="56" spans="5:15" ht="12.75">
      <c r="E56"/>
      <c r="F56"/>
      <c r="H56"/>
      <c r="I56"/>
      <c r="J56"/>
      <c r="L56"/>
      <c r="M56"/>
      <c r="O56"/>
    </row>
    <row r="57" spans="5:15" ht="12.75">
      <c r="E57"/>
      <c r="F57"/>
      <c r="H57"/>
      <c r="I57"/>
      <c r="J57"/>
      <c r="L57"/>
      <c r="M57"/>
      <c r="O57"/>
    </row>
    <row r="58" spans="5:15" ht="12.75">
      <c r="E58"/>
      <c r="F58"/>
      <c r="H58"/>
      <c r="I58"/>
      <c r="J58"/>
      <c r="L58"/>
      <c r="M58"/>
      <c r="O58"/>
    </row>
    <row r="59" spans="5:15" ht="12.75">
      <c r="E59"/>
      <c r="F59"/>
      <c r="H59"/>
      <c r="I59"/>
      <c r="J59"/>
      <c r="L59"/>
      <c r="M59"/>
      <c r="O59"/>
    </row>
    <row r="60" spans="5:15" ht="12.75">
      <c r="E60"/>
      <c r="F60"/>
      <c r="H60"/>
      <c r="I60"/>
      <c r="J60"/>
      <c r="L60"/>
      <c r="M60"/>
      <c r="O60"/>
    </row>
    <row r="61" spans="5:15" ht="12.75">
      <c r="E61"/>
      <c r="F61"/>
      <c r="H61"/>
      <c r="I61"/>
      <c r="J61"/>
      <c r="L61"/>
      <c r="M61"/>
      <c r="O61"/>
    </row>
    <row r="62" spans="5:15" ht="12.75">
      <c r="E62"/>
      <c r="F62"/>
      <c r="H62"/>
      <c r="I62"/>
      <c r="J62"/>
      <c r="L62"/>
      <c r="M62"/>
      <c r="O62"/>
    </row>
    <row r="63" spans="5:15" ht="12.75">
      <c r="E63"/>
      <c r="F63"/>
      <c r="H63"/>
      <c r="I63"/>
      <c r="J63"/>
      <c r="L63"/>
      <c r="M63"/>
      <c r="O63"/>
    </row>
    <row r="64" spans="5:15" ht="12.75">
      <c r="E64"/>
      <c r="F64"/>
      <c r="H64"/>
      <c r="I64"/>
      <c r="J64"/>
      <c r="L64"/>
      <c r="M64"/>
      <c r="O64"/>
    </row>
    <row r="65" spans="6:15" ht="12.75">
      <c r="F65"/>
      <c r="H65"/>
      <c r="I65"/>
      <c r="J65"/>
      <c r="L65"/>
      <c r="M65"/>
      <c r="O65"/>
    </row>
    <row r="66" spans="6:15" ht="12.75">
      <c r="F66"/>
      <c r="H66"/>
      <c r="I66"/>
      <c r="J66"/>
      <c r="L66"/>
      <c r="M66"/>
      <c r="O66"/>
    </row>
    <row r="67" spans="6:15" ht="12.75">
      <c r="F67"/>
      <c r="H67"/>
      <c r="I67"/>
      <c r="J67"/>
      <c r="L67"/>
      <c r="M67"/>
      <c r="O67"/>
    </row>
    <row r="68" spans="6:15" ht="12.75">
      <c r="F68"/>
      <c r="H68"/>
      <c r="I68"/>
      <c r="J68"/>
      <c r="L68"/>
      <c r="M68"/>
      <c r="O68"/>
    </row>
    <row r="69" spans="6:15" ht="12.75">
      <c r="F69"/>
      <c r="H69"/>
      <c r="I69"/>
      <c r="J69"/>
      <c r="L69"/>
      <c r="M69"/>
      <c r="O69"/>
    </row>
    <row r="70" spans="6:15" ht="12.75">
      <c r="F70"/>
      <c r="H70"/>
      <c r="I70"/>
      <c r="J70"/>
      <c r="L70"/>
      <c r="M70"/>
      <c r="O70"/>
    </row>
    <row r="71" spans="4:15" ht="12.75">
      <c r="D71" s="9"/>
      <c r="E71"/>
      <c r="F71"/>
      <c r="G71"/>
      <c r="H71"/>
      <c r="I71"/>
      <c r="J71"/>
      <c r="L71"/>
      <c r="M71"/>
      <c r="O71"/>
    </row>
    <row r="72" spans="4:15" ht="12.75">
      <c r="D72" s="9"/>
      <c r="E72"/>
      <c r="F72"/>
      <c r="G72"/>
      <c r="H72"/>
      <c r="I72"/>
      <c r="J72"/>
      <c r="L72"/>
      <c r="M72"/>
      <c r="O72"/>
    </row>
    <row r="73" spans="4:15" ht="12.75">
      <c r="D73" s="9"/>
      <c r="E73"/>
      <c r="F73"/>
      <c r="G73"/>
      <c r="H73"/>
      <c r="I73"/>
      <c r="J73"/>
      <c r="L73"/>
      <c r="M73"/>
      <c r="O73"/>
    </row>
    <row r="74" spans="4:15" ht="12.75">
      <c r="D74" s="9"/>
      <c r="E74"/>
      <c r="F74"/>
      <c r="G74"/>
      <c r="H74"/>
      <c r="I74"/>
      <c r="J74"/>
      <c r="L74"/>
      <c r="M74"/>
      <c r="O74"/>
    </row>
    <row r="75" spans="4:15" ht="12.75">
      <c r="D75" s="9"/>
      <c r="E75"/>
      <c r="F75"/>
      <c r="G75"/>
      <c r="H75"/>
      <c r="I75"/>
      <c r="J75"/>
      <c r="L75"/>
      <c r="M75"/>
      <c r="O75"/>
    </row>
    <row r="76" spans="4:15" ht="12.75">
      <c r="D76" s="9"/>
      <c r="E76"/>
      <c r="F76"/>
      <c r="G76"/>
      <c r="H76"/>
      <c r="I76"/>
      <c r="J76"/>
      <c r="L76"/>
      <c r="M76"/>
      <c r="O76"/>
    </row>
    <row r="77" spans="1:15" ht="12.75">
      <c r="A77" s="9"/>
      <c r="B77" s="9"/>
      <c r="D77" s="9"/>
      <c r="E77"/>
      <c r="F77"/>
      <c r="G77"/>
      <c r="H77"/>
      <c r="I77"/>
      <c r="J77"/>
      <c r="L77"/>
      <c r="M77"/>
      <c r="O77"/>
    </row>
    <row r="78" spans="1:15" ht="12.75">
      <c r="A78" s="9"/>
      <c r="B78" s="9"/>
      <c r="D78" s="9"/>
      <c r="E78"/>
      <c r="F78"/>
      <c r="G78"/>
      <c r="H78"/>
      <c r="I78"/>
      <c r="J78"/>
      <c r="L78"/>
      <c r="M78"/>
      <c r="O78"/>
    </row>
    <row r="79" spans="1:15" ht="12.75">
      <c r="A79" s="9"/>
      <c r="B79" s="9"/>
      <c r="D79" s="9"/>
      <c r="E79"/>
      <c r="F79"/>
      <c r="G79"/>
      <c r="H79"/>
      <c r="I79"/>
      <c r="J79"/>
      <c r="L79"/>
      <c r="M79"/>
      <c r="O79"/>
    </row>
    <row r="80" spans="1:15" ht="12.75">
      <c r="A80" s="9"/>
      <c r="B80" s="9"/>
      <c r="D80" s="9"/>
      <c r="E80"/>
      <c r="F80"/>
      <c r="G80"/>
      <c r="H80"/>
      <c r="I80"/>
      <c r="J80"/>
      <c r="L80"/>
      <c r="M80"/>
      <c r="O80"/>
    </row>
    <row r="81" spans="3:15" ht="12.75">
      <c r="C81" s="11"/>
      <c r="D81" s="9"/>
      <c r="F81"/>
      <c r="H81"/>
      <c r="I81"/>
      <c r="J81"/>
      <c r="L81"/>
      <c r="M81"/>
      <c r="O81"/>
    </row>
    <row r="82" spans="3:15" ht="12.75">
      <c r="C82" s="11"/>
      <c r="D82" s="9"/>
      <c r="F82"/>
      <c r="H82"/>
      <c r="I82"/>
      <c r="J82"/>
      <c r="L82"/>
      <c r="M82"/>
      <c r="O82"/>
    </row>
    <row r="83" spans="3:15" ht="12.75">
      <c r="C83" s="11"/>
      <c r="D83" s="9"/>
      <c r="F83"/>
      <c r="H83"/>
      <c r="I83"/>
      <c r="J83"/>
      <c r="L83"/>
      <c r="M83"/>
      <c r="O83"/>
    </row>
    <row r="84" spans="3:15" ht="12.75">
      <c r="C84" s="11"/>
      <c r="D84" s="9"/>
      <c r="F84"/>
      <c r="H84"/>
      <c r="I84"/>
      <c r="J84"/>
      <c r="L84"/>
      <c r="M84"/>
      <c r="O84"/>
    </row>
    <row r="85" spans="3:15" ht="12.75">
      <c r="C85" s="11"/>
      <c r="D85" s="9"/>
      <c r="F85"/>
      <c r="H85"/>
      <c r="I85"/>
      <c r="J85"/>
      <c r="L85"/>
      <c r="M85"/>
      <c r="O85"/>
    </row>
    <row r="86" spans="3:15" ht="12.75">
      <c r="C86" s="11"/>
      <c r="D86" s="9"/>
      <c r="F86"/>
      <c r="H86"/>
      <c r="I86"/>
      <c r="J86"/>
      <c r="L86"/>
      <c r="M86"/>
      <c r="O86"/>
    </row>
    <row r="87" spans="10:15" ht="12.75">
      <c r="J87" s="9"/>
      <c r="L87"/>
      <c r="M87"/>
      <c r="O87"/>
    </row>
    <row r="88" spans="10:15" ht="12.75">
      <c r="J88" s="9"/>
      <c r="L88"/>
      <c r="M88"/>
      <c r="O88"/>
    </row>
    <row r="89" spans="10:15" ht="12.75">
      <c r="J89" s="9"/>
      <c r="L89"/>
      <c r="M89"/>
      <c r="O89"/>
    </row>
  </sheetData>
  <sheetProtection/>
  <mergeCells count="13">
    <mergeCell ref="A1:P1"/>
    <mergeCell ref="A2:A3"/>
    <mergeCell ref="L2:O2"/>
    <mergeCell ref="B2:B3"/>
    <mergeCell ref="C2:C3"/>
    <mergeCell ref="D2:E2"/>
    <mergeCell ref="F2:G2"/>
    <mergeCell ref="H2:I2"/>
    <mergeCell ref="J2:K2"/>
    <mergeCell ref="P2:P3"/>
    <mergeCell ref="A9:A10"/>
    <mergeCell ref="B9:B10"/>
    <mergeCell ref="P9:P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3"/>
  <sheetViews>
    <sheetView tabSelected="1" zoomScale="85" zoomScaleNormal="85" zoomScalePageLayoutView="0" workbookViewId="0" topLeftCell="B1">
      <selection activeCell="A1" sqref="A1:H1"/>
    </sheetView>
  </sheetViews>
  <sheetFormatPr defaultColWidth="9.140625" defaultRowHeight="12.75"/>
  <cols>
    <col min="1" max="2" width="8.140625" style="8" customWidth="1"/>
    <col min="3" max="3" width="40.140625" style="7" customWidth="1"/>
    <col min="4" max="8" width="18.7109375" style="6" customWidth="1"/>
    <col min="9" max="9" width="18.7109375" style="8" customWidth="1"/>
    <col min="10" max="16384" width="9.140625" style="2" customWidth="1"/>
  </cols>
  <sheetData>
    <row r="1" spans="1:10" ht="50.25" customHeight="1" thickBot="1">
      <c r="A1" s="496" t="s">
        <v>19</v>
      </c>
      <c r="B1" s="496"/>
      <c r="C1" s="496"/>
      <c r="D1" s="496"/>
      <c r="E1" s="496"/>
      <c r="F1" s="496"/>
      <c r="G1" s="496"/>
      <c r="H1" s="496"/>
      <c r="I1" s="38"/>
      <c r="J1" s="1"/>
    </row>
    <row r="2" spans="1:9" ht="17.25" thickBot="1" thickTop="1">
      <c r="A2" s="52"/>
      <c r="B2" s="52"/>
      <c r="C2" s="52" t="s">
        <v>0</v>
      </c>
      <c r="D2" s="52" t="s">
        <v>1</v>
      </c>
      <c r="E2" s="52" t="s">
        <v>2</v>
      </c>
      <c r="F2" s="52" t="s">
        <v>3</v>
      </c>
      <c r="G2" s="52" t="s">
        <v>4</v>
      </c>
      <c r="H2" s="53" t="s">
        <v>5</v>
      </c>
      <c r="I2" s="2"/>
    </row>
    <row r="3" spans="1:9" ht="12.75">
      <c r="A3" s="33">
        <v>1</v>
      </c>
      <c r="B3" s="107">
        <v>1</v>
      </c>
      <c r="C3" s="64" t="s">
        <v>146</v>
      </c>
      <c r="D3" s="65">
        <v>3</v>
      </c>
      <c r="E3" s="66">
        <v>10</v>
      </c>
      <c r="F3" s="67">
        <v>7</v>
      </c>
      <c r="G3" s="67">
        <v>7</v>
      </c>
      <c r="H3" s="3">
        <f aca="true" t="shared" si="0" ref="H3:H16">SUM(D3:G3)</f>
        <v>27</v>
      </c>
      <c r="I3" s="2"/>
    </row>
    <row r="4" spans="1:9" ht="12.75">
      <c r="A4" s="5">
        <v>2</v>
      </c>
      <c r="B4" s="66">
        <v>2</v>
      </c>
      <c r="C4" s="64" t="s">
        <v>10</v>
      </c>
      <c r="D4" s="65">
        <v>7</v>
      </c>
      <c r="E4" s="66">
        <v>8</v>
      </c>
      <c r="F4" s="66">
        <v>5</v>
      </c>
      <c r="G4" s="66">
        <v>5</v>
      </c>
      <c r="H4" s="56">
        <f t="shared" si="0"/>
        <v>25</v>
      </c>
      <c r="I4" s="2"/>
    </row>
    <row r="5" spans="1:9" ht="13.5" thickBot="1">
      <c r="A5" s="54">
        <v>3</v>
      </c>
      <c r="B5" s="108">
        <v>3</v>
      </c>
      <c r="C5" s="68" t="s">
        <v>6</v>
      </c>
      <c r="D5" s="69">
        <v>0</v>
      </c>
      <c r="E5" s="70">
        <v>6</v>
      </c>
      <c r="F5" s="71">
        <v>2</v>
      </c>
      <c r="G5" s="71">
        <v>0</v>
      </c>
      <c r="H5" s="58">
        <f t="shared" si="0"/>
        <v>8</v>
      </c>
      <c r="I5" s="2"/>
    </row>
    <row r="6" spans="1:9" ht="13.5" thickTop="1">
      <c r="A6" s="35">
        <v>4</v>
      </c>
      <c r="B6" s="35" t="s">
        <v>230</v>
      </c>
      <c r="C6" s="36" t="s">
        <v>77</v>
      </c>
      <c r="D6" s="37">
        <v>5</v>
      </c>
      <c r="E6" s="12">
        <v>0</v>
      </c>
      <c r="F6" s="12">
        <v>0</v>
      </c>
      <c r="G6" s="12">
        <v>2</v>
      </c>
      <c r="H6" s="57">
        <f t="shared" si="0"/>
        <v>7</v>
      </c>
      <c r="I6" s="2"/>
    </row>
    <row r="7" spans="1:9" ht="12.75">
      <c r="A7" s="33">
        <v>5</v>
      </c>
      <c r="B7" s="33" t="s">
        <v>230</v>
      </c>
      <c r="C7" s="20" t="s">
        <v>176</v>
      </c>
      <c r="D7" s="21">
        <v>3</v>
      </c>
      <c r="E7" s="5">
        <v>1</v>
      </c>
      <c r="F7" s="5">
        <v>0</v>
      </c>
      <c r="G7" s="5">
        <v>3</v>
      </c>
      <c r="H7" s="56">
        <f t="shared" si="0"/>
        <v>7</v>
      </c>
      <c r="I7" s="2"/>
    </row>
    <row r="8" spans="1:9" ht="12.75">
      <c r="A8" s="33" t="s">
        <v>178</v>
      </c>
      <c r="B8" s="33">
        <v>6</v>
      </c>
      <c r="C8" s="29" t="s">
        <v>177</v>
      </c>
      <c r="D8" s="27">
        <v>0</v>
      </c>
      <c r="E8" s="34">
        <v>0</v>
      </c>
      <c r="F8" s="34">
        <v>3</v>
      </c>
      <c r="G8" s="34">
        <v>1</v>
      </c>
      <c r="H8" s="56">
        <f t="shared" si="0"/>
        <v>4</v>
      </c>
      <c r="I8" s="2"/>
    </row>
    <row r="9" spans="1:8" ht="12.75">
      <c r="A9" s="33" t="s">
        <v>178</v>
      </c>
      <c r="B9" s="33" t="s">
        <v>231</v>
      </c>
      <c r="C9" s="30" t="s">
        <v>92</v>
      </c>
      <c r="D9" s="27">
        <v>0</v>
      </c>
      <c r="E9" s="34">
        <v>3</v>
      </c>
      <c r="F9" s="34">
        <v>0</v>
      </c>
      <c r="G9" s="34">
        <v>0</v>
      </c>
      <c r="H9" s="56">
        <f t="shared" si="0"/>
        <v>3</v>
      </c>
    </row>
    <row r="10" spans="1:9" ht="12.75">
      <c r="A10" s="33" t="s">
        <v>179</v>
      </c>
      <c r="B10" s="33" t="s">
        <v>231</v>
      </c>
      <c r="C10" s="31" t="s">
        <v>147</v>
      </c>
      <c r="D10" s="10">
        <v>0</v>
      </c>
      <c r="E10" s="4">
        <v>3</v>
      </c>
      <c r="F10" s="32">
        <v>0</v>
      </c>
      <c r="G10" s="32">
        <v>0</v>
      </c>
      <c r="H10" s="56">
        <f t="shared" si="0"/>
        <v>3</v>
      </c>
      <c r="I10" s="2"/>
    </row>
    <row r="11" spans="1:9" ht="12.75">
      <c r="A11" s="33">
        <v>8</v>
      </c>
      <c r="B11" s="33" t="s">
        <v>232</v>
      </c>
      <c r="C11" s="20" t="s">
        <v>89</v>
      </c>
      <c r="D11" s="27">
        <v>1</v>
      </c>
      <c r="E11" s="5">
        <v>0</v>
      </c>
      <c r="F11" s="5">
        <v>0</v>
      </c>
      <c r="G11" s="5">
        <v>0</v>
      </c>
      <c r="H11" s="56">
        <f t="shared" si="0"/>
        <v>1</v>
      </c>
      <c r="I11" s="2"/>
    </row>
    <row r="12" spans="1:9" ht="12.75">
      <c r="A12" s="33"/>
      <c r="B12" s="33" t="s">
        <v>232</v>
      </c>
      <c r="C12" s="20" t="s">
        <v>193</v>
      </c>
      <c r="D12" s="27">
        <v>0</v>
      </c>
      <c r="E12" s="5">
        <v>0</v>
      </c>
      <c r="F12" s="5">
        <v>1</v>
      </c>
      <c r="G12" s="5">
        <v>0</v>
      </c>
      <c r="H12" s="56">
        <f t="shared" si="0"/>
        <v>1</v>
      </c>
      <c r="I12" s="2"/>
    </row>
    <row r="13" spans="1:9" ht="12.75">
      <c r="A13" s="33" t="s">
        <v>179</v>
      </c>
      <c r="B13" s="33"/>
      <c r="C13" s="29" t="s">
        <v>17</v>
      </c>
      <c r="D13" s="27">
        <v>0</v>
      </c>
      <c r="E13" s="5">
        <v>0</v>
      </c>
      <c r="F13" s="5">
        <v>0</v>
      </c>
      <c r="G13" s="5">
        <v>0</v>
      </c>
      <c r="H13" s="56">
        <f t="shared" si="0"/>
        <v>0</v>
      </c>
      <c r="I13" s="2"/>
    </row>
    <row r="14" spans="1:9" ht="12.75">
      <c r="A14" s="33" t="s">
        <v>179</v>
      </c>
      <c r="B14" s="33"/>
      <c r="C14" s="29" t="s">
        <v>13</v>
      </c>
      <c r="D14" s="27">
        <v>0</v>
      </c>
      <c r="E14" s="5">
        <v>0</v>
      </c>
      <c r="F14" s="28">
        <v>0</v>
      </c>
      <c r="G14" s="28">
        <v>0</v>
      </c>
      <c r="H14" s="56">
        <f t="shared" si="0"/>
        <v>0</v>
      </c>
      <c r="I14" s="2"/>
    </row>
    <row r="15" spans="1:9" ht="12.75">
      <c r="A15" s="33" t="s">
        <v>179</v>
      </c>
      <c r="B15" s="33"/>
      <c r="C15" s="29" t="s">
        <v>145</v>
      </c>
      <c r="D15" s="27">
        <v>0</v>
      </c>
      <c r="E15" s="5">
        <v>0</v>
      </c>
      <c r="F15" s="5">
        <v>0</v>
      </c>
      <c r="G15" s="5">
        <v>0</v>
      </c>
      <c r="H15" s="56">
        <f t="shared" si="0"/>
        <v>0</v>
      </c>
      <c r="I15" s="2"/>
    </row>
    <row r="16" spans="1:9" ht="12.75">
      <c r="A16" s="33" t="s">
        <v>179</v>
      </c>
      <c r="B16" s="33"/>
      <c r="C16" s="29" t="s">
        <v>11</v>
      </c>
      <c r="D16" s="27">
        <v>0</v>
      </c>
      <c r="E16" s="5">
        <v>0</v>
      </c>
      <c r="F16" s="28">
        <v>0</v>
      </c>
      <c r="G16" s="28">
        <v>0</v>
      </c>
      <c r="H16" s="56">
        <f t="shared" si="0"/>
        <v>0</v>
      </c>
      <c r="I16" s="2"/>
    </row>
    <row r="17" spans="3:9" ht="12.75">
      <c r="C17" s="14" t="s">
        <v>18</v>
      </c>
      <c r="D17" s="15">
        <f>SUM(D3:D16)</f>
        <v>19</v>
      </c>
      <c r="E17" s="15">
        <f>SUM(E3:E16)</f>
        <v>31</v>
      </c>
      <c r="F17" s="15">
        <f>SUM(F3:F16)</f>
        <v>18</v>
      </c>
      <c r="G17" s="15">
        <f>SUM(G3:G16)</f>
        <v>18</v>
      </c>
      <c r="H17" s="15">
        <f>SUM(H3:H16)</f>
        <v>86</v>
      </c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1">
    <mergeCell ref="A1:H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94"/>
  <sheetViews>
    <sheetView zoomScale="80" zoomScaleNormal="80" zoomScalePageLayoutView="0" workbookViewId="0" topLeftCell="A1">
      <selection activeCell="A1" sqref="A1:P1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2.00390625" style="0" customWidth="1"/>
    <col min="4" max="4" width="17.8515625" style="0" customWidth="1"/>
    <col min="5" max="5" width="5.7109375" style="9" customWidth="1"/>
    <col min="6" max="6" width="17.8515625" style="11" customWidth="1"/>
    <col min="7" max="7" width="5.7109375" style="9" customWidth="1"/>
    <col min="8" max="8" width="17.8515625" style="11" customWidth="1"/>
    <col min="9" max="9" width="5.7109375" style="9" customWidth="1"/>
    <col min="10" max="10" width="17.8515625" style="11" customWidth="1"/>
    <col min="11" max="11" width="5.7109375" style="9" customWidth="1"/>
    <col min="12" max="12" width="19.421875" style="9" customWidth="1"/>
    <col min="13" max="13" width="5.7109375" style="0" customWidth="1"/>
    <col min="14" max="14" width="19.8515625" style="0" customWidth="1"/>
    <col min="15" max="15" width="5.7109375" style="9" customWidth="1"/>
    <col min="16" max="16" width="17.8515625" style="0" customWidth="1"/>
    <col min="17" max="17" width="19.421875" style="0" customWidth="1"/>
    <col min="18" max="18" width="5.7109375" style="0" customWidth="1"/>
    <col min="19" max="19" width="15.28125" style="0" customWidth="1"/>
  </cols>
  <sheetData>
    <row r="1" spans="1:19" ht="49.5" customHeight="1" thickBot="1">
      <c r="A1" s="496" t="s">
        <v>20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39"/>
      <c r="R1" s="39"/>
      <c r="S1" s="40"/>
    </row>
    <row r="2" spans="1:19" ht="16.5" thickTop="1">
      <c r="A2" s="498" t="s">
        <v>21</v>
      </c>
      <c r="B2" s="503" t="s">
        <v>7</v>
      </c>
      <c r="C2" s="505" t="s">
        <v>0</v>
      </c>
      <c r="D2" s="507" t="s">
        <v>15</v>
      </c>
      <c r="E2" s="508"/>
      <c r="F2" s="507" t="s">
        <v>16</v>
      </c>
      <c r="G2" s="508"/>
      <c r="H2" s="507" t="s">
        <v>3</v>
      </c>
      <c r="I2" s="508"/>
      <c r="J2" s="507" t="s">
        <v>4</v>
      </c>
      <c r="K2" s="509"/>
      <c r="L2" s="500" t="s">
        <v>212</v>
      </c>
      <c r="M2" s="501"/>
      <c r="N2" s="501"/>
      <c r="O2" s="502"/>
      <c r="P2" s="510" t="s">
        <v>5</v>
      </c>
      <c r="Q2" s="19"/>
      <c r="R2" s="19"/>
      <c r="S2" s="19"/>
    </row>
    <row r="3" spans="1:19" ht="15.75">
      <c r="A3" s="499"/>
      <c r="B3" s="504"/>
      <c r="C3" s="506"/>
      <c r="D3" s="47" t="s">
        <v>8</v>
      </c>
      <c r="E3" s="48" t="s">
        <v>14</v>
      </c>
      <c r="F3" s="49" t="s">
        <v>8</v>
      </c>
      <c r="G3" s="48" t="s">
        <v>14</v>
      </c>
      <c r="H3" s="49" t="s">
        <v>8</v>
      </c>
      <c r="I3" s="48" t="s">
        <v>14</v>
      </c>
      <c r="J3" s="47" t="s">
        <v>8</v>
      </c>
      <c r="K3" s="50" t="s">
        <v>14</v>
      </c>
      <c r="L3" s="51" t="s">
        <v>8</v>
      </c>
      <c r="M3" s="48" t="s">
        <v>14</v>
      </c>
      <c r="N3" s="47" t="s">
        <v>8</v>
      </c>
      <c r="O3" s="50" t="s">
        <v>14</v>
      </c>
      <c r="P3" s="511"/>
      <c r="Q3" s="19"/>
      <c r="R3" s="19"/>
      <c r="S3" s="19"/>
    </row>
    <row r="4" spans="1:19" ht="18">
      <c r="A4" s="76" t="s">
        <v>39</v>
      </c>
      <c r="B4" s="76" t="s">
        <v>65</v>
      </c>
      <c r="C4" s="76" t="s">
        <v>10</v>
      </c>
      <c r="D4" s="64" t="s">
        <v>85</v>
      </c>
      <c r="E4" s="65">
        <v>9</v>
      </c>
      <c r="F4" s="76" t="s">
        <v>166</v>
      </c>
      <c r="G4" s="77">
        <v>5</v>
      </c>
      <c r="H4" s="76" t="s">
        <v>166</v>
      </c>
      <c r="I4" s="77">
        <v>9</v>
      </c>
      <c r="J4" s="76" t="s">
        <v>166</v>
      </c>
      <c r="K4" s="78">
        <v>9</v>
      </c>
      <c r="L4" s="95" t="s">
        <v>166</v>
      </c>
      <c r="M4" s="96">
        <v>32</v>
      </c>
      <c r="N4" s="79"/>
      <c r="O4" s="78"/>
      <c r="P4" s="80">
        <f aca="true" t="shared" si="0" ref="P4:P35">E4+G4+I4+K4</f>
        <v>32</v>
      </c>
      <c r="S4" s="19"/>
    </row>
    <row r="5" spans="1:19" ht="18">
      <c r="A5" s="76" t="s">
        <v>45</v>
      </c>
      <c r="B5" s="76" t="s">
        <v>70</v>
      </c>
      <c r="C5" s="76" t="s">
        <v>10</v>
      </c>
      <c r="D5" s="64" t="s">
        <v>206</v>
      </c>
      <c r="E5" s="77">
        <v>9</v>
      </c>
      <c r="F5" s="76" t="s">
        <v>169</v>
      </c>
      <c r="G5" s="77">
        <v>3</v>
      </c>
      <c r="H5" s="64" t="s">
        <v>206</v>
      </c>
      <c r="I5" s="77">
        <v>9</v>
      </c>
      <c r="J5" s="64" t="s">
        <v>206</v>
      </c>
      <c r="K5" s="78">
        <v>7</v>
      </c>
      <c r="L5" s="95" t="s">
        <v>225</v>
      </c>
      <c r="M5" s="97">
        <v>25</v>
      </c>
      <c r="N5" s="79" t="s">
        <v>169</v>
      </c>
      <c r="O5" s="78">
        <v>3</v>
      </c>
      <c r="P5" s="80">
        <f t="shared" si="0"/>
        <v>28</v>
      </c>
      <c r="S5" s="19"/>
    </row>
    <row r="6" spans="1:16" s="16" customFormat="1" ht="18">
      <c r="A6" s="76" t="s">
        <v>104</v>
      </c>
      <c r="B6" s="76" t="s">
        <v>139</v>
      </c>
      <c r="C6" s="76" t="s">
        <v>146</v>
      </c>
      <c r="D6" s="64"/>
      <c r="E6" s="65">
        <v>0</v>
      </c>
      <c r="F6" s="76" t="s">
        <v>164</v>
      </c>
      <c r="G6" s="77">
        <v>9</v>
      </c>
      <c r="H6" s="76" t="s">
        <v>164</v>
      </c>
      <c r="I6" s="77">
        <v>9</v>
      </c>
      <c r="J6" s="76" t="s">
        <v>164</v>
      </c>
      <c r="K6" s="78">
        <v>7</v>
      </c>
      <c r="L6" s="95" t="s">
        <v>164</v>
      </c>
      <c r="M6" s="97">
        <v>25</v>
      </c>
      <c r="N6" s="81"/>
      <c r="O6" s="78"/>
      <c r="P6" s="80">
        <f t="shared" si="0"/>
        <v>25</v>
      </c>
    </row>
    <row r="7" spans="1:16" s="16" customFormat="1" ht="18">
      <c r="A7" s="64" t="s">
        <v>37</v>
      </c>
      <c r="B7" s="64" t="s">
        <v>63</v>
      </c>
      <c r="C7" s="64" t="s">
        <v>149</v>
      </c>
      <c r="D7" s="64" t="s">
        <v>173</v>
      </c>
      <c r="E7" s="82">
        <v>7</v>
      </c>
      <c r="F7" s="76"/>
      <c r="G7" s="77">
        <v>0</v>
      </c>
      <c r="H7" s="64" t="s">
        <v>165</v>
      </c>
      <c r="I7" s="77">
        <v>9</v>
      </c>
      <c r="J7" s="64" t="s">
        <v>165</v>
      </c>
      <c r="K7" s="78">
        <v>9</v>
      </c>
      <c r="L7" s="95" t="s">
        <v>165</v>
      </c>
      <c r="M7" s="96">
        <v>25</v>
      </c>
      <c r="N7" s="81"/>
      <c r="O7" s="78"/>
      <c r="P7" s="80">
        <f t="shared" si="0"/>
        <v>25</v>
      </c>
    </row>
    <row r="8" spans="1:18" s="16" customFormat="1" ht="18">
      <c r="A8" s="76" t="s">
        <v>100</v>
      </c>
      <c r="B8" s="76" t="s">
        <v>127</v>
      </c>
      <c r="C8" s="76" t="s">
        <v>146</v>
      </c>
      <c r="D8" s="64"/>
      <c r="E8" s="65">
        <v>0</v>
      </c>
      <c r="F8" s="76" t="s">
        <v>154</v>
      </c>
      <c r="G8" s="77">
        <v>7</v>
      </c>
      <c r="H8" s="76" t="s">
        <v>153</v>
      </c>
      <c r="I8" s="77">
        <v>9</v>
      </c>
      <c r="J8" s="76" t="s">
        <v>153</v>
      </c>
      <c r="K8" s="78">
        <v>7</v>
      </c>
      <c r="L8" s="76" t="s">
        <v>154</v>
      </c>
      <c r="M8" s="77">
        <v>7</v>
      </c>
      <c r="N8" s="98" t="s">
        <v>153</v>
      </c>
      <c r="O8" s="99">
        <v>16</v>
      </c>
      <c r="P8" s="80">
        <f t="shared" si="0"/>
        <v>23</v>
      </c>
      <c r="Q8"/>
      <c r="R8"/>
    </row>
    <row r="9" spans="1:18" s="16" customFormat="1" ht="18">
      <c r="A9" s="76" t="s">
        <v>42</v>
      </c>
      <c r="B9" s="76" t="s">
        <v>67</v>
      </c>
      <c r="C9" s="76" t="s">
        <v>77</v>
      </c>
      <c r="D9" s="76" t="s">
        <v>167</v>
      </c>
      <c r="E9" s="65">
        <v>9</v>
      </c>
      <c r="F9" s="76" t="s">
        <v>166</v>
      </c>
      <c r="G9" s="77">
        <v>3</v>
      </c>
      <c r="H9" s="83"/>
      <c r="I9" s="77">
        <v>0</v>
      </c>
      <c r="J9" s="76" t="s">
        <v>167</v>
      </c>
      <c r="K9" s="78">
        <v>9</v>
      </c>
      <c r="L9" s="95" t="s">
        <v>228</v>
      </c>
      <c r="M9" s="96">
        <v>18</v>
      </c>
      <c r="N9" s="79" t="s">
        <v>166</v>
      </c>
      <c r="O9" s="78">
        <v>3</v>
      </c>
      <c r="P9" s="80">
        <f t="shared" si="0"/>
        <v>21</v>
      </c>
      <c r="Q9"/>
      <c r="R9"/>
    </row>
    <row r="10" spans="1:16" s="16" customFormat="1" ht="18">
      <c r="A10" s="76" t="s">
        <v>221</v>
      </c>
      <c r="B10" s="76" t="s">
        <v>222</v>
      </c>
      <c r="C10" s="76" t="s">
        <v>146</v>
      </c>
      <c r="D10" s="64"/>
      <c r="E10" s="65">
        <v>0</v>
      </c>
      <c r="F10" s="76"/>
      <c r="G10" s="77">
        <v>0</v>
      </c>
      <c r="H10" s="64" t="s">
        <v>151</v>
      </c>
      <c r="I10" s="77">
        <v>9</v>
      </c>
      <c r="J10" s="64" t="s">
        <v>151</v>
      </c>
      <c r="K10" s="78">
        <v>9</v>
      </c>
      <c r="L10" s="95" t="s">
        <v>151</v>
      </c>
      <c r="M10" s="97">
        <v>18</v>
      </c>
      <c r="N10" s="81"/>
      <c r="O10" s="78"/>
      <c r="P10" s="80">
        <f t="shared" si="0"/>
        <v>18</v>
      </c>
    </row>
    <row r="11" spans="1:18" s="16" customFormat="1" ht="18">
      <c r="A11" s="64" t="s">
        <v>31</v>
      </c>
      <c r="B11" s="64" t="s">
        <v>58</v>
      </c>
      <c r="C11" s="64" t="s">
        <v>76</v>
      </c>
      <c r="D11" s="64" t="s">
        <v>83</v>
      </c>
      <c r="E11" s="82">
        <v>3</v>
      </c>
      <c r="F11" s="76"/>
      <c r="G11" s="77">
        <v>0</v>
      </c>
      <c r="H11" s="76" t="s">
        <v>160</v>
      </c>
      <c r="I11" s="77">
        <v>7</v>
      </c>
      <c r="J11" s="64" t="s">
        <v>161</v>
      </c>
      <c r="K11" s="78">
        <v>7</v>
      </c>
      <c r="L11" s="105" t="s">
        <v>159</v>
      </c>
      <c r="M11" s="82">
        <v>3</v>
      </c>
      <c r="N11" s="79" t="s">
        <v>160</v>
      </c>
      <c r="O11" s="78">
        <v>7</v>
      </c>
      <c r="P11" s="80">
        <f t="shared" si="0"/>
        <v>17</v>
      </c>
      <c r="Q11" s="95" t="s">
        <v>161</v>
      </c>
      <c r="R11" s="100">
        <v>7</v>
      </c>
    </row>
    <row r="12" spans="1:16" s="16" customFormat="1" ht="18">
      <c r="A12" s="76" t="s">
        <v>24</v>
      </c>
      <c r="B12" s="76" t="s">
        <v>51</v>
      </c>
      <c r="C12" s="76" t="s">
        <v>76</v>
      </c>
      <c r="D12" s="76" t="s">
        <v>80</v>
      </c>
      <c r="E12" s="65">
        <v>7</v>
      </c>
      <c r="F12" s="76"/>
      <c r="G12" s="77">
        <v>0</v>
      </c>
      <c r="H12" s="83"/>
      <c r="I12" s="77">
        <v>0</v>
      </c>
      <c r="J12" s="76" t="s">
        <v>80</v>
      </c>
      <c r="K12" s="78">
        <v>9</v>
      </c>
      <c r="L12" s="95" t="s">
        <v>152</v>
      </c>
      <c r="M12" s="96">
        <v>16</v>
      </c>
      <c r="N12" s="81"/>
      <c r="O12" s="78"/>
      <c r="P12" s="80">
        <f t="shared" si="0"/>
        <v>16</v>
      </c>
    </row>
    <row r="13" spans="1:18" s="19" customFormat="1" ht="18">
      <c r="A13" s="26" t="s">
        <v>26</v>
      </c>
      <c r="B13" s="26" t="s">
        <v>53</v>
      </c>
      <c r="C13" s="26" t="s">
        <v>9</v>
      </c>
      <c r="D13" s="20" t="s">
        <v>81</v>
      </c>
      <c r="E13" s="21">
        <v>9</v>
      </c>
      <c r="F13" s="26" t="s">
        <v>155</v>
      </c>
      <c r="G13" s="10">
        <v>3</v>
      </c>
      <c r="H13" s="26" t="s">
        <v>155</v>
      </c>
      <c r="I13" s="10">
        <v>3</v>
      </c>
      <c r="J13" s="26" t="s">
        <v>156</v>
      </c>
      <c r="K13" s="44">
        <v>1</v>
      </c>
      <c r="L13" s="106" t="s">
        <v>229</v>
      </c>
      <c r="M13" s="21">
        <v>9</v>
      </c>
      <c r="N13" s="60" t="s">
        <v>155</v>
      </c>
      <c r="O13" s="44">
        <v>6</v>
      </c>
      <c r="P13" s="45">
        <f t="shared" si="0"/>
        <v>16</v>
      </c>
      <c r="Q13" s="26" t="s">
        <v>156</v>
      </c>
      <c r="R13" s="25">
        <v>1</v>
      </c>
    </row>
    <row r="14" spans="1:16" s="16" customFormat="1" ht="18">
      <c r="A14" s="64" t="s">
        <v>28</v>
      </c>
      <c r="B14" s="64" t="s">
        <v>55</v>
      </c>
      <c r="C14" s="64" t="s">
        <v>144</v>
      </c>
      <c r="D14" s="64" t="s">
        <v>81</v>
      </c>
      <c r="E14" s="65">
        <v>1</v>
      </c>
      <c r="F14" s="64"/>
      <c r="G14" s="77">
        <v>0</v>
      </c>
      <c r="H14" s="64" t="s">
        <v>81</v>
      </c>
      <c r="I14" s="77">
        <v>7</v>
      </c>
      <c r="J14" s="64" t="s">
        <v>81</v>
      </c>
      <c r="K14" s="78">
        <v>7</v>
      </c>
      <c r="L14" s="95" t="s">
        <v>229</v>
      </c>
      <c r="M14" s="96">
        <v>15</v>
      </c>
      <c r="N14" s="81"/>
      <c r="O14" s="78"/>
      <c r="P14" s="80">
        <f t="shared" si="0"/>
        <v>15</v>
      </c>
    </row>
    <row r="15" spans="1:16" ht="18.75" thickBot="1">
      <c r="A15" s="90" t="s">
        <v>121</v>
      </c>
      <c r="B15" s="90" t="s">
        <v>71</v>
      </c>
      <c r="C15" s="90" t="s">
        <v>10</v>
      </c>
      <c r="D15" s="91"/>
      <c r="E15" s="92">
        <v>0</v>
      </c>
      <c r="F15" s="90" t="s">
        <v>168</v>
      </c>
      <c r="G15" s="92">
        <v>1</v>
      </c>
      <c r="H15" s="90" t="s">
        <v>169</v>
      </c>
      <c r="I15" s="92">
        <v>7</v>
      </c>
      <c r="J15" s="90" t="s">
        <v>169</v>
      </c>
      <c r="K15" s="93">
        <v>7</v>
      </c>
      <c r="L15" s="90" t="s">
        <v>168</v>
      </c>
      <c r="M15" s="92">
        <v>1</v>
      </c>
      <c r="N15" s="101" t="s">
        <v>169</v>
      </c>
      <c r="O15" s="102">
        <v>14</v>
      </c>
      <c r="P15" s="94">
        <f t="shared" si="0"/>
        <v>15</v>
      </c>
    </row>
    <row r="16" spans="1:16" s="16" customFormat="1" ht="18">
      <c r="A16" s="84" t="s">
        <v>102</v>
      </c>
      <c r="B16" s="84" t="s">
        <v>129</v>
      </c>
      <c r="C16" s="84" t="s">
        <v>10</v>
      </c>
      <c r="D16" s="36"/>
      <c r="E16" s="37">
        <v>0</v>
      </c>
      <c r="F16" s="36" t="s">
        <v>155</v>
      </c>
      <c r="G16" s="85">
        <v>7</v>
      </c>
      <c r="H16" s="36" t="s">
        <v>155</v>
      </c>
      <c r="I16" s="85">
        <v>7</v>
      </c>
      <c r="J16" s="86"/>
      <c r="K16" s="87">
        <v>0</v>
      </c>
      <c r="L16" s="36" t="s">
        <v>155</v>
      </c>
      <c r="M16" s="85">
        <v>14</v>
      </c>
      <c r="N16" s="88"/>
      <c r="O16" s="87"/>
      <c r="P16" s="89">
        <f t="shared" si="0"/>
        <v>14</v>
      </c>
    </row>
    <row r="17" spans="1:16" s="16" customFormat="1" ht="18">
      <c r="A17" s="26" t="s">
        <v>103</v>
      </c>
      <c r="B17" s="26" t="s">
        <v>72</v>
      </c>
      <c r="C17" s="26" t="s">
        <v>148</v>
      </c>
      <c r="D17" s="26"/>
      <c r="E17" s="27">
        <v>0</v>
      </c>
      <c r="F17" s="26" t="s">
        <v>157</v>
      </c>
      <c r="G17" s="10">
        <v>3</v>
      </c>
      <c r="H17" s="26" t="s">
        <v>157</v>
      </c>
      <c r="I17" s="10">
        <v>9</v>
      </c>
      <c r="J17" s="25"/>
      <c r="K17" s="44">
        <v>0</v>
      </c>
      <c r="L17" s="26" t="s">
        <v>157</v>
      </c>
      <c r="M17" s="10">
        <v>12</v>
      </c>
      <c r="N17" s="60"/>
      <c r="O17" s="44"/>
      <c r="P17" s="45">
        <f t="shared" si="0"/>
        <v>12</v>
      </c>
    </row>
    <row r="18" spans="1:18" s="16" customFormat="1" ht="18">
      <c r="A18" s="26" t="s">
        <v>105</v>
      </c>
      <c r="B18" s="26" t="s">
        <v>132</v>
      </c>
      <c r="C18" s="26" t="s">
        <v>146</v>
      </c>
      <c r="D18" s="20"/>
      <c r="E18" s="21">
        <v>0</v>
      </c>
      <c r="F18" s="26" t="s">
        <v>158</v>
      </c>
      <c r="G18" s="10">
        <v>9</v>
      </c>
      <c r="H18" s="25"/>
      <c r="I18" s="10">
        <v>0</v>
      </c>
      <c r="J18" s="26" t="s">
        <v>158</v>
      </c>
      <c r="K18" s="44">
        <v>3</v>
      </c>
      <c r="L18" s="26" t="s">
        <v>158</v>
      </c>
      <c r="M18" s="10">
        <v>12</v>
      </c>
      <c r="N18" s="60"/>
      <c r="O18" s="44"/>
      <c r="P18" s="45">
        <f t="shared" si="0"/>
        <v>12</v>
      </c>
      <c r="Q18"/>
      <c r="R18"/>
    </row>
    <row r="19" spans="1:18" s="16" customFormat="1" ht="18">
      <c r="A19" s="20" t="s">
        <v>47</v>
      </c>
      <c r="B19" s="26" t="s">
        <v>143</v>
      </c>
      <c r="C19" s="26" t="s">
        <v>10</v>
      </c>
      <c r="D19" s="20" t="s">
        <v>206</v>
      </c>
      <c r="E19" s="10">
        <v>1</v>
      </c>
      <c r="F19" s="26" t="s">
        <v>168</v>
      </c>
      <c r="G19" s="10">
        <v>5</v>
      </c>
      <c r="H19" s="26" t="s">
        <v>168</v>
      </c>
      <c r="I19" s="10">
        <v>5</v>
      </c>
      <c r="J19" s="26" t="s">
        <v>168</v>
      </c>
      <c r="K19" s="44">
        <v>1</v>
      </c>
      <c r="L19" s="26" t="s">
        <v>168</v>
      </c>
      <c r="M19" s="10">
        <v>12</v>
      </c>
      <c r="N19" s="60"/>
      <c r="O19" s="44"/>
      <c r="P19" s="45">
        <f t="shared" si="0"/>
        <v>12</v>
      </c>
      <c r="Q19"/>
      <c r="R19"/>
    </row>
    <row r="20" spans="1:18" ht="18">
      <c r="A20" s="26" t="s">
        <v>118</v>
      </c>
      <c r="B20" s="26" t="s">
        <v>142</v>
      </c>
      <c r="C20" s="26" t="s">
        <v>10</v>
      </c>
      <c r="D20" s="25"/>
      <c r="E20" s="10">
        <v>0</v>
      </c>
      <c r="F20" s="26" t="s">
        <v>167</v>
      </c>
      <c r="G20" s="10">
        <v>11</v>
      </c>
      <c r="H20" s="25"/>
      <c r="I20" s="10">
        <v>0</v>
      </c>
      <c r="J20" s="25"/>
      <c r="K20" s="44">
        <v>0</v>
      </c>
      <c r="L20" s="26" t="s">
        <v>167</v>
      </c>
      <c r="M20" s="10">
        <v>11</v>
      </c>
      <c r="N20" s="61"/>
      <c r="O20" s="44"/>
      <c r="P20" s="45">
        <f t="shared" si="0"/>
        <v>11</v>
      </c>
      <c r="Q20" s="16"/>
      <c r="R20" s="16"/>
    </row>
    <row r="21" spans="1:18" ht="18">
      <c r="A21" s="20" t="s">
        <v>192</v>
      </c>
      <c r="B21" s="20" t="s">
        <v>61</v>
      </c>
      <c r="C21" s="20" t="s">
        <v>193</v>
      </c>
      <c r="D21" s="26"/>
      <c r="E21" s="27">
        <v>0</v>
      </c>
      <c r="F21" s="26"/>
      <c r="G21" s="10">
        <v>0</v>
      </c>
      <c r="H21" s="26" t="s">
        <v>152</v>
      </c>
      <c r="I21" s="10">
        <v>9</v>
      </c>
      <c r="J21" s="26" t="s">
        <v>152</v>
      </c>
      <c r="K21" s="44">
        <v>1</v>
      </c>
      <c r="L21" s="26" t="s">
        <v>152</v>
      </c>
      <c r="M21" s="10">
        <v>10</v>
      </c>
      <c r="N21" s="61"/>
      <c r="O21" s="44"/>
      <c r="P21" s="45">
        <f t="shared" si="0"/>
        <v>10</v>
      </c>
      <c r="Q21" s="16"/>
      <c r="R21" s="16"/>
    </row>
    <row r="22" spans="1:18" s="16" customFormat="1" ht="18">
      <c r="A22" s="20" t="s">
        <v>183</v>
      </c>
      <c r="B22" s="20" t="s">
        <v>184</v>
      </c>
      <c r="C22" s="20" t="s">
        <v>10</v>
      </c>
      <c r="D22" s="26"/>
      <c r="E22" s="27">
        <v>0</v>
      </c>
      <c r="F22" s="26"/>
      <c r="G22" s="10">
        <v>0</v>
      </c>
      <c r="H22" s="26" t="s">
        <v>156</v>
      </c>
      <c r="I22" s="10">
        <v>1</v>
      </c>
      <c r="J22" s="26" t="s">
        <v>156</v>
      </c>
      <c r="K22" s="44">
        <v>9</v>
      </c>
      <c r="L22" s="26" t="s">
        <v>156</v>
      </c>
      <c r="M22" s="10">
        <v>10</v>
      </c>
      <c r="N22" s="61"/>
      <c r="O22" s="44"/>
      <c r="P22" s="45">
        <f t="shared" si="0"/>
        <v>10</v>
      </c>
      <c r="Q22"/>
      <c r="R22"/>
    </row>
    <row r="23" spans="1:16" ht="18">
      <c r="A23" s="20" t="s">
        <v>30</v>
      </c>
      <c r="B23" s="20" t="s">
        <v>57</v>
      </c>
      <c r="C23" s="20" t="s">
        <v>10</v>
      </c>
      <c r="D23" s="20" t="s">
        <v>83</v>
      </c>
      <c r="E23" s="27">
        <v>7</v>
      </c>
      <c r="F23" s="26"/>
      <c r="G23" s="10">
        <v>0</v>
      </c>
      <c r="H23" s="26" t="s">
        <v>160</v>
      </c>
      <c r="I23" s="10">
        <v>3</v>
      </c>
      <c r="J23" s="25"/>
      <c r="K23" s="44">
        <v>0</v>
      </c>
      <c r="L23" s="20" t="s">
        <v>83</v>
      </c>
      <c r="M23" s="27">
        <v>7</v>
      </c>
      <c r="N23" s="60" t="s">
        <v>160</v>
      </c>
      <c r="O23" s="44">
        <v>3</v>
      </c>
      <c r="P23" s="45">
        <f t="shared" si="0"/>
        <v>10</v>
      </c>
    </row>
    <row r="24" spans="1:16" ht="18">
      <c r="A24" s="26" t="s">
        <v>114</v>
      </c>
      <c r="B24" s="26" t="s">
        <v>69</v>
      </c>
      <c r="C24" s="26" t="s">
        <v>146</v>
      </c>
      <c r="D24" s="26"/>
      <c r="E24" s="27">
        <v>0</v>
      </c>
      <c r="F24" s="26" t="s">
        <v>164</v>
      </c>
      <c r="G24" s="10">
        <v>3</v>
      </c>
      <c r="H24" s="25"/>
      <c r="I24" s="10">
        <v>0</v>
      </c>
      <c r="J24" s="20" t="s">
        <v>217</v>
      </c>
      <c r="K24" s="44">
        <v>7</v>
      </c>
      <c r="L24" s="26" t="s">
        <v>164</v>
      </c>
      <c r="M24" s="10">
        <v>3</v>
      </c>
      <c r="N24" s="62" t="s">
        <v>217</v>
      </c>
      <c r="O24" s="42">
        <v>7</v>
      </c>
      <c r="P24" s="45">
        <f t="shared" si="0"/>
        <v>10</v>
      </c>
    </row>
    <row r="25" spans="1:18" s="16" customFormat="1" ht="18">
      <c r="A25" s="26" t="s">
        <v>116</v>
      </c>
      <c r="B25" s="26" t="s">
        <v>57</v>
      </c>
      <c r="C25" s="26" t="s">
        <v>149</v>
      </c>
      <c r="D25" s="26"/>
      <c r="E25" s="27">
        <v>0</v>
      </c>
      <c r="F25" s="26" t="s">
        <v>165</v>
      </c>
      <c r="G25" s="10">
        <v>5</v>
      </c>
      <c r="H25" s="20" t="s">
        <v>165</v>
      </c>
      <c r="I25" s="10">
        <v>5</v>
      </c>
      <c r="J25" s="25"/>
      <c r="K25" s="44">
        <v>0</v>
      </c>
      <c r="L25" s="26" t="s">
        <v>165</v>
      </c>
      <c r="M25" s="10">
        <v>10</v>
      </c>
      <c r="N25" s="61"/>
      <c r="O25" s="44"/>
      <c r="P25" s="45">
        <f t="shared" si="0"/>
        <v>10</v>
      </c>
      <c r="Q25"/>
      <c r="R25"/>
    </row>
    <row r="26" spans="1:16" s="16" customFormat="1" ht="18">
      <c r="A26" s="20" t="s">
        <v>205</v>
      </c>
      <c r="B26" s="20" t="s">
        <v>199</v>
      </c>
      <c r="C26" s="26" t="s">
        <v>146</v>
      </c>
      <c r="D26" s="25"/>
      <c r="E26" s="10">
        <v>0</v>
      </c>
      <c r="F26" s="26"/>
      <c r="G26" s="10">
        <v>0</v>
      </c>
      <c r="H26" s="26" t="s">
        <v>167</v>
      </c>
      <c r="I26" s="10">
        <v>9</v>
      </c>
      <c r="J26" s="26" t="s">
        <v>167</v>
      </c>
      <c r="K26" s="44">
        <v>1</v>
      </c>
      <c r="L26" s="26" t="s">
        <v>167</v>
      </c>
      <c r="M26" s="10">
        <v>10</v>
      </c>
      <c r="N26" s="61"/>
      <c r="O26" s="44"/>
      <c r="P26" s="45">
        <f t="shared" si="0"/>
        <v>10</v>
      </c>
    </row>
    <row r="27" spans="1:16" s="16" customFormat="1" ht="18">
      <c r="A27" s="26" t="s">
        <v>25</v>
      </c>
      <c r="B27" s="26" t="s">
        <v>52</v>
      </c>
      <c r="C27" s="26" t="s">
        <v>144</v>
      </c>
      <c r="D27" s="26" t="s">
        <v>80</v>
      </c>
      <c r="E27" s="21">
        <v>3</v>
      </c>
      <c r="F27" s="26" t="s">
        <v>151</v>
      </c>
      <c r="G27" s="10">
        <v>3</v>
      </c>
      <c r="H27" s="25"/>
      <c r="I27" s="10">
        <v>0</v>
      </c>
      <c r="J27" s="26" t="s">
        <v>151</v>
      </c>
      <c r="K27" s="44">
        <v>3</v>
      </c>
      <c r="L27" s="26" t="s">
        <v>80</v>
      </c>
      <c r="M27" s="21">
        <v>3</v>
      </c>
      <c r="N27" s="60" t="s">
        <v>151</v>
      </c>
      <c r="O27" s="44">
        <v>6</v>
      </c>
      <c r="P27" s="45">
        <f t="shared" si="0"/>
        <v>9</v>
      </c>
    </row>
    <row r="28" spans="1:16" s="16" customFormat="1" ht="18">
      <c r="A28" s="26" t="s">
        <v>87</v>
      </c>
      <c r="B28" s="26" t="s">
        <v>88</v>
      </c>
      <c r="C28" s="26" t="s">
        <v>89</v>
      </c>
      <c r="D28" s="20"/>
      <c r="E28" s="21">
        <v>0</v>
      </c>
      <c r="F28" s="26" t="s">
        <v>90</v>
      </c>
      <c r="G28" s="10">
        <v>9</v>
      </c>
      <c r="H28" s="25"/>
      <c r="I28" s="10">
        <v>0</v>
      </c>
      <c r="J28" s="25"/>
      <c r="K28" s="44">
        <v>0</v>
      </c>
      <c r="L28" s="26" t="s">
        <v>90</v>
      </c>
      <c r="M28" s="10">
        <v>9</v>
      </c>
      <c r="N28" s="60"/>
      <c r="O28" s="44"/>
      <c r="P28" s="45">
        <f t="shared" si="0"/>
        <v>9</v>
      </c>
    </row>
    <row r="29" spans="1:18" s="16" customFormat="1" ht="18">
      <c r="A29" s="26" t="s">
        <v>95</v>
      </c>
      <c r="B29" s="26" t="s">
        <v>123</v>
      </c>
      <c r="C29" s="26" t="s">
        <v>92</v>
      </c>
      <c r="D29" s="20"/>
      <c r="E29" s="21">
        <v>0</v>
      </c>
      <c r="F29" s="26" t="s">
        <v>152</v>
      </c>
      <c r="G29" s="10">
        <v>9</v>
      </c>
      <c r="H29" s="25"/>
      <c r="I29" s="10">
        <v>0</v>
      </c>
      <c r="J29" s="25"/>
      <c r="K29" s="44">
        <v>0</v>
      </c>
      <c r="L29" s="26" t="s">
        <v>152</v>
      </c>
      <c r="M29" s="10">
        <v>9</v>
      </c>
      <c r="N29" s="61"/>
      <c r="O29" s="44"/>
      <c r="P29" s="45">
        <f t="shared" si="0"/>
        <v>9</v>
      </c>
      <c r="Q29" s="72"/>
      <c r="R29" s="74"/>
    </row>
    <row r="30" spans="1:16" ht="18">
      <c r="A30" s="26" t="s">
        <v>103</v>
      </c>
      <c r="B30" s="26" t="s">
        <v>130</v>
      </c>
      <c r="C30" s="26" t="s">
        <v>148</v>
      </c>
      <c r="D30" s="26"/>
      <c r="E30" s="27">
        <v>0</v>
      </c>
      <c r="F30" s="26" t="s">
        <v>156</v>
      </c>
      <c r="G30" s="10">
        <v>9</v>
      </c>
      <c r="H30" s="25"/>
      <c r="I30" s="10">
        <v>0</v>
      </c>
      <c r="J30" s="25"/>
      <c r="K30" s="44">
        <v>0</v>
      </c>
      <c r="L30" s="26" t="s">
        <v>156</v>
      </c>
      <c r="M30" s="10">
        <v>9</v>
      </c>
      <c r="N30" s="61"/>
      <c r="O30" s="44"/>
      <c r="P30" s="45">
        <f t="shared" si="0"/>
        <v>9</v>
      </c>
    </row>
    <row r="31" spans="1:16" ht="18">
      <c r="A31" s="26" t="s">
        <v>32</v>
      </c>
      <c r="B31" s="26" t="s">
        <v>59</v>
      </c>
      <c r="C31" s="20" t="s">
        <v>77</v>
      </c>
      <c r="D31" s="20" t="s">
        <v>170</v>
      </c>
      <c r="E31" s="27">
        <v>9</v>
      </c>
      <c r="F31" s="26"/>
      <c r="G31" s="10">
        <v>0</v>
      </c>
      <c r="H31" s="25"/>
      <c r="I31" s="10">
        <v>0</v>
      </c>
      <c r="J31" s="25"/>
      <c r="K31" s="44">
        <v>0</v>
      </c>
      <c r="L31" s="20" t="s">
        <v>170</v>
      </c>
      <c r="M31" s="27">
        <v>9</v>
      </c>
      <c r="N31" s="61"/>
      <c r="O31" s="44"/>
      <c r="P31" s="45">
        <f t="shared" si="0"/>
        <v>9</v>
      </c>
    </row>
    <row r="32" spans="1:16" ht="18">
      <c r="A32" s="26" t="s">
        <v>113</v>
      </c>
      <c r="B32" s="26" t="s">
        <v>138</v>
      </c>
      <c r="C32" s="26" t="s">
        <v>146</v>
      </c>
      <c r="D32" s="20"/>
      <c r="E32" s="21">
        <v>0</v>
      </c>
      <c r="F32" s="26" t="s">
        <v>163</v>
      </c>
      <c r="G32" s="10">
        <v>1</v>
      </c>
      <c r="H32" s="20" t="s">
        <v>210</v>
      </c>
      <c r="I32" s="10">
        <v>7</v>
      </c>
      <c r="J32" s="20" t="s">
        <v>163</v>
      </c>
      <c r="K32" s="44">
        <v>1</v>
      </c>
      <c r="L32" s="26" t="s">
        <v>163</v>
      </c>
      <c r="M32" s="10">
        <v>2</v>
      </c>
      <c r="N32" s="62" t="s">
        <v>210</v>
      </c>
      <c r="O32" s="44">
        <v>7</v>
      </c>
      <c r="P32" s="45">
        <f t="shared" si="0"/>
        <v>9</v>
      </c>
    </row>
    <row r="33" spans="1:18" ht="18">
      <c r="A33" s="20" t="s">
        <v>22</v>
      </c>
      <c r="B33" s="26" t="s">
        <v>69</v>
      </c>
      <c r="C33" s="26" t="s">
        <v>150</v>
      </c>
      <c r="D33" s="25"/>
      <c r="E33" s="10">
        <v>0</v>
      </c>
      <c r="F33" s="26" t="s">
        <v>169</v>
      </c>
      <c r="G33" s="10">
        <v>9</v>
      </c>
      <c r="H33" s="25"/>
      <c r="I33" s="10">
        <v>0</v>
      </c>
      <c r="J33" s="25"/>
      <c r="K33" s="44">
        <v>0</v>
      </c>
      <c r="L33" s="26" t="s">
        <v>169</v>
      </c>
      <c r="M33" s="10">
        <v>9</v>
      </c>
      <c r="N33" s="61"/>
      <c r="O33" s="44"/>
      <c r="P33" s="45">
        <f t="shared" si="0"/>
        <v>9</v>
      </c>
      <c r="Q33" s="16"/>
      <c r="R33" s="16"/>
    </row>
    <row r="34" spans="1:16" ht="18">
      <c r="A34" s="26" t="s">
        <v>122</v>
      </c>
      <c r="B34" s="26" t="s">
        <v>74</v>
      </c>
      <c r="C34" s="26" t="s">
        <v>144</v>
      </c>
      <c r="D34" s="26" t="s">
        <v>86</v>
      </c>
      <c r="E34" s="10">
        <v>3</v>
      </c>
      <c r="F34" s="26" t="s">
        <v>169</v>
      </c>
      <c r="G34" s="10">
        <v>1</v>
      </c>
      <c r="H34" s="25"/>
      <c r="I34" s="10">
        <v>0</v>
      </c>
      <c r="J34" s="26" t="s">
        <v>169</v>
      </c>
      <c r="K34" s="44">
        <v>5</v>
      </c>
      <c r="L34" s="26" t="s">
        <v>169</v>
      </c>
      <c r="M34" s="10">
        <v>9</v>
      </c>
      <c r="N34" s="61"/>
      <c r="O34" s="44"/>
      <c r="P34" s="45">
        <f t="shared" si="0"/>
        <v>9</v>
      </c>
    </row>
    <row r="35" spans="1:16" ht="18">
      <c r="A35" s="26" t="s">
        <v>29</v>
      </c>
      <c r="B35" s="26" t="s">
        <v>56</v>
      </c>
      <c r="C35" s="20" t="s">
        <v>10</v>
      </c>
      <c r="D35" s="26" t="s">
        <v>82</v>
      </c>
      <c r="E35" s="27">
        <v>3</v>
      </c>
      <c r="F35" s="26"/>
      <c r="G35" s="10">
        <v>0</v>
      </c>
      <c r="H35" s="26" t="s">
        <v>82</v>
      </c>
      <c r="I35" s="10">
        <v>5</v>
      </c>
      <c r="J35" s="25"/>
      <c r="K35" s="44">
        <v>0</v>
      </c>
      <c r="L35" s="26" t="s">
        <v>82</v>
      </c>
      <c r="M35" s="27">
        <v>8</v>
      </c>
      <c r="N35" s="61"/>
      <c r="O35" s="44"/>
      <c r="P35" s="45">
        <f t="shared" si="0"/>
        <v>8</v>
      </c>
    </row>
    <row r="36" spans="1:18" ht="18">
      <c r="A36" s="26" t="s">
        <v>36</v>
      </c>
      <c r="B36" s="20" t="s">
        <v>172</v>
      </c>
      <c r="C36" s="20" t="s">
        <v>144</v>
      </c>
      <c r="D36" s="20" t="s">
        <v>84</v>
      </c>
      <c r="E36" s="21">
        <v>3</v>
      </c>
      <c r="F36" s="26"/>
      <c r="G36" s="10">
        <v>0</v>
      </c>
      <c r="H36" s="26" t="s">
        <v>164</v>
      </c>
      <c r="I36" s="10">
        <v>5</v>
      </c>
      <c r="J36" s="25"/>
      <c r="K36" s="44">
        <v>0</v>
      </c>
      <c r="L36" s="20" t="s">
        <v>84</v>
      </c>
      <c r="M36" s="21">
        <v>8</v>
      </c>
      <c r="N36" s="61"/>
      <c r="O36" s="44"/>
      <c r="P36" s="45">
        <f aca="true" t="shared" si="1" ref="P36:P67">E36+G36+I36+K36</f>
        <v>8</v>
      </c>
      <c r="Q36" s="73"/>
      <c r="R36" s="75"/>
    </row>
    <row r="37" spans="1:18" s="16" customFormat="1" ht="18">
      <c r="A37" s="20" t="s">
        <v>22</v>
      </c>
      <c r="B37" s="20" t="s">
        <v>49</v>
      </c>
      <c r="C37" s="20" t="s">
        <v>75</v>
      </c>
      <c r="D37" s="20" t="s">
        <v>79</v>
      </c>
      <c r="E37" s="21">
        <v>7</v>
      </c>
      <c r="F37" s="22"/>
      <c r="G37" s="46">
        <v>0</v>
      </c>
      <c r="H37" s="22"/>
      <c r="I37" s="23">
        <v>0</v>
      </c>
      <c r="J37" s="24"/>
      <c r="K37" s="41">
        <v>0</v>
      </c>
      <c r="L37" s="20" t="s">
        <v>79</v>
      </c>
      <c r="M37" s="21">
        <v>7</v>
      </c>
      <c r="N37" s="59"/>
      <c r="O37" s="41"/>
      <c r="P37" s="45">
        <f t="shared" si="1"/>
        <v>7</v>
      </c>
      <c r="Q37" s="19"/>
      <c r="R37" s="19"/>
    </row>
    <row r="38" spans="1:18" s="16" customFormat="1" ht="18">
      <c r="A38" s="26" t="s">
        <v>98</v>
      </c>
      <c r="B38" s="26" t="s">
        <v>125</v>
      </c>
      <c r="C38" s="26" t="s">
        <v>147</v>
      </c>
      <c r="D38" s="20"/>
      <c r="E38" s="21">
        <v>0</v>
      </c>
      <c r="F38" s="26" t="s">
        <v>153</v>
      </c>
      <c r="G38" s="10">
        <v>7</v>
      </c>
      <c r="H38" s="25"/>
      <c r="I38" s="10">
        <v>0</v>
      </c>
      <c r="J38" s="25"/>
      <c r="K38" s="44">
        <v>0</v>
      </c>
      <c r="L38" s="26" t="s">
        <v>153</v>
      </c>
      <c r="M38" s="10">
        <v>7</v>
      </c>
      <c r="N38" s="61"/>
      <c r="O38" s="44"/>
      <c r="P38" s="45">
        <f t="shared" si="1"/>
        <v>7</v>
      </c>
      <c r="Q38"/>
      <c r="R38"/>
    </row>
    <row r="39" spans="1:18" s="16" customFormat="1" ht="18">
      <c r="A39" s="26" t="s">
        <v>108</v>
      </c>
      <c r="B39" s="26" t="s">
        <v>130</v>
      </c>
      <c r="C39" s="26" t="s">
        <v>146</v>
      </c>
      <c r="D39" s="20"/>
      <c r="E39" s="21">
        <v>0</v>
      </c>
      <c r="F39" s="26" t="s">
        <v>160</v>
      </c>
      <c r="G39" s="10">
        <v>7</v>
      </c>
      <c r="H39" s="25"/>
      <c r="I39" s="10">
        <v>0</v>
      </c>
      <c r="J39" s="25"/>
      <c r="K39" s="44">
        <v>0</v>
      </c>
      <c r="L39" s="26" t="s">
        <v>160</v>
      </c>
      <c r="M39" s="10">
        <v>7</v>
      </c>
      <c r="N39" s="60"/>
      <c r="O39" s="44"/>
      <c r="P39" s="45">
        <f t="shared" si="1"/>
        <v>7</v>
      </c>
      <c r="Q39"/>
      <c r="R39"/>
    </row>
    <row r="40" spans="1:16" ht="18">
      <c r="A40" s="26" t="s">
        <v>35</v>
      </c>
      <c r="B40" s="20" t="s">
        <v>62</v>
      </c>
      <c r="C40" s="20" t="s">
        <v>78</v>
      </c>
      <c r="D40" s="20" t="s">
        <v>84</v>
      </c>
      <c r="E40" s="21">
        <v>7</v>
      </c>
      <c r="F40" s="26"/>
      <c r="G40" s="10">
        <v>0</v>
      </c>
      <c r="H40" s="25"/>
      <c r="I40" s="10">
        <v>0</v>
      </c>
      <c r="J40" s="25"/>
      <c r="K40" s="44">
        <v>0</v>
      </c>
      <c r="L40" s="20" t="s">
        <v>84</v>
      </c>
      <c r="M40" s="21">
        <v>7</v>
      </c>
      <c r="N40" s="61"/>
      <c r="O40" s="44"/>
      <c r="P40" s="45">
        <f t="shared" si="1"/>
        <v>7</v>
      </c>
    </row>
    <row r="41" spans="1:16" ht="18">
      <c r="A41" s="20" t="s">
        <v>213</v>
      </c>
      <c r="B41" s="20" t="s">
        <v>53</v>
      </c>
      <c r="C41" s="20" t="s">
        <v>144</v>
      </c>
      <c r="D41" s="20"/>
      <c r="E41" s="21">
        <v>0</v>
      </c>
      <c r="F41" s="26"/>
      <c r="G41" s="10">
        <v>0</v>
      </c>
      <c r="H41" s="25"/>
      <c r="I41" s="10">
        <v>0</v>
      </c>
      <c r="J41" s="26" t="s">
        <v>167</v>
      </c>
      <c r="K41" s="44">
        <v>7</v>
      </c>
      <c r="L41" s="26" t="s">
        <v>167</v>
      </c>
      <c r="M41" s="10">
        <v>7</v>
      </c>
      <c r="N41" s="60"/>
      <c r="O41" s="44"/>
      <c r="P41" s="45">
        <f t="shared" si="1"/>
        <v>7</v>
      </c>
    </row>
    <row r="42" spans="1:16" ht="18">
      <c r="A42" s="26" t="s">
        <v>48</v>
      </c>
      <c r="B42" s="26" t="s">
        <v>73</v>
      </c>
      <c r="C42" s="26" t="s">
        <v>175</v>
      </c>
      <c r="D42" s="26" t="s">
        <v>86</v>
      </c>
      <c r="E42" s="10">
        <v>7</v>
      </c>
      <c r="F42" s="25"/>
      <c r="G42" s="25">
        <v>0</v>
      </c>
      <c r="H42" s="25"/>
      <c r="I42" s="10">
        <v>0</v>
      </c>
      <c r="J42" s="25"/>
      <c r="K42" s="44">
        <v>0</v>
      </c>
      <c r="L42" s="26" t="s">
        <v>169</v>
      </c>
      <c r="M42" s="10">
        <v>7</v>
      </c>
      <c r="N42" s="61"/>
      <c r="O42" s="44"/>
      <c r="P42" s="45">
        <f t="shared" si="1"/>
        <v>7</v>
      </c>
    </row>
    <row r="43" spans="1:16" ht="18">
      <c r="A43" s="20" t="s">
        <v>196</v>
      </c>
      <c r="B43" s="20" t="s">
        <v>197</v>
      </c>
      <c r="C43" s="20" t="s">
        <v>149</v>
      </c>
      <c r="D43" s="20"/>
      <c r="E43" s="21">
        <v>0</v>
      </c>
      <c r="F43" s="26"/>
      <c r="G43" s="10">
        <v>0</v>
      </c>
      <c r="H43" s="26" t="s">
        <v>153</v>
      </c>
      <c r="I43" s="10">
        <v>3</v>
      </c>
      <c r="J43" s="26" t="s">
        <v>153</v>
      </c>
      <c r="K43" s="44">
        <v>3</v>
      </c>
      <c r="L43" s="26" t="s">
        <v>153</v>
      </c>
      <c r="M43" s="10">
        <v>6</v>
      </c>
      <c r="N43" s="61"/>
      <c r="O43" s="44"/>
      <c r="P43" s="45">
        <f t="shared" si="1"/>
        <v>6</v>
      </c>
    </row>
    <row r="44" spans="1:18" ht="18">
      <c r="A44" s="20" t="s">
        <v>181</v>
      </c>
      <c r="B44" s="20" t="s">
        <v>182</v>
      </c>
      <c r="C44" s="20" t="s">
        <v>10</v>
      </c>
      <c r="D44" s="20"/>
      <c r="E44" s="21">
        <v>0</v>
      </c>
      <c r="F44" s="20"/>
      <c r="G44" s="21">
        <v>0</v>
      </c>
      <c r="H44" s="20" t="s">
        <v>81</v>
      </c>
      <c r="I44" s="21">
        <v>3</v>
      </c>
      <c r="J44" s="20" t="s">
        <v>81</v>
      </c>
      <c r="K44" s="55">
        <v>3</v>
      </c>
      <c r="L44" s="20" t="s">
        <v>81</v>
      </c>
      <c r="M44" s="21">
        <v>6</v>
      </c>
      <c r="N44" s="62"/>
      <c r="O44" s="55"/>
      <c r="P44" s="45">
        <f t="shared" si="1"/>
        <v>6</v>
      </c>
      <c r="Q44" s="16"/>
      <c r="R44" s="16"/>
    </row>
    <row r="45" spans="1:16" ht="18">
      <c r="A45" s="20" t="s">
        <v>180</v>
      </c>
      <c r="B45" s="20" t="s">
        <v>134</v>
      </c>
      <c r="C45" s="20" t="s">
        <v>10</v>
      </c>
      <c r="D45" s="26"/>
      <c r="E45" s="27">
        <v>0</v>
      </c>
      <c r="F45" s="26"/>
      <c r="G45" s="10">
        <v>0</v>
      </c>
      <c r="H45" s="26" t="s">
        <v>161</v>
      </c>
      <c r="I45" s="10">
        <v>3</v>
      </c>
      <c r="J45" s="26" t="s">
        <v>161</v>
      </c>
      <c r="K45" s="44">
        <v>3</v>
      </c>
      <c r="L45" s="26" t="s">
        <v>161</v>
      </c>
      <c r="M45" s="10">
        <v>6</v>
      </c>
      <c r="N45" s="60"/>
      <c r="O45" s="44"/>
      <c r="P45" s="45">
        <f t="shared" si="1"/>
        <v>6</v>
      </c>
    </row>
    <row r="46" spans="1:16" ht="18">
      <c r="A46" s="20" t="s">
        <v>202</v>
      </c>
      <c r="B46" s="20" t="s">
        <v>74</v>
      </c>
      <c r="C46" s="20" t="s">
        <v>10</v>
      </c>
      <c r="D46" s="20"/>
      <c r="E46" s="21">
        <v>0</v>
      </c>
      <c r="F46" s="26"/>
      <c r="G46" s="10">
        <v>0</v>
      </c>
      <c r="H46" s="26" t="s">
        <v>165</v>
      </c>
      <c r="I46" s="10">
        <v>1</v>
      </c>
      <c r="J46" s="26" t="s">
        <v>165</v>
      </c>
      <c r="K46" s="44">
        <v>5</v>
      </c>
      <c r="L46" s="26" t="s">
        <v>165</v>
      </c>
      <c r="M46" s="10">
        <v>6</v>
      </c>
      <c r="N46" s="61"/>
      <c r="O46" s="44"/>
      <c r="P46" s="45">
        <f t="shared" si="1"/>
        <v>6</v>
      </c>
    </row>
    <row r="47" spans="1:18" ht="18">
      <c r="A47" s="26" t="s">
        <v>43</v>
      </c>
      <c r="B47" s="26" t="s">
        <v>68</v>
      </c>
      <c r="C47" s="26" t="s">
        <v>89</v>
      </c>
      <c r="D47" s="26" t="s">
        <v>167</v>
      </c>
      <c r="E47" s="10">
        <v>5</v>
      </c>
      <c r="F47" s="26" t="s">
        <v>167</v>
      </c>
      <c r="G47" s="10">
        <v>1</v>
      </c>
      <c r="H47" s="25"/>
      <c r="I47" s="10">
        <v>0</v>
      </c>
      <c r="J47" s="25"/>
      <c r="K47" s="44">
        <v>0</v>
      </c>
      <c r="L47" s="25" t="s">
        <v>174</v>
      </c>
      <c r="M47" s="10">
        <v>5</v>
      </c>
      <c r="N47" s="60" t="s">
        <v>167</v>
      </c>
      <c r="O47" s="44">
        <v>1</v>
      </c>
      <c r="P47" s="45">
        <f t="shared" si="1"/>
        <v>6</v>
      </c>
      <c r="Q47" s="16"/>
      <c r="R47" s="16"/>
    </row>
    <row r="48" spans="1:18" ht="18">
      <c r="A48" s="20" t="s">
        <v>205</v>
      </c>
      <c r="B48" s="20" t="s">
        <v>73</v>
      </c>
      <c r="C48" s="26" t="s">
        <v>146</v>
      </c>
      <c r="D48" s="25"/>
      <c r="E48" s="10">
        <v>0</v>
      </c>
      <c r="F48" s="26"/>
      <c r="G48" s="10">
        <v>0</v>
      </c>
      <c r="H48" s="26" t="s">
        <v>167</v>
      </c>
      <c r="I48" s="10">
        <v>5</v>
      </c>
      <c r="J48" s="26" t="s">
        <v>167</v>
      </c>
      <c r="K48" s="44">
        <v>1</v>
      </c>
      <c r="L48" s="26" t="s">
        <v>167</v>
      </c>
      <c r="M48" s="10">
        <v>6</v>
      </c>
      <c r="N48" s="61"/>
      <c r="O48" s="44"/>
      <c r="P48" s="45">
        <f t="shared" si="1"/>
        <v>6</v>
      </c>
      <c r="Q48" s="16"/>
      <c r="R48" s="16"/>
    </row>
    <row r="49" spans="1:18" ht="18">
      <c r="A49" s="26" t="s">
        <v>91</v>
      </c>
      <c r="B49" s="26" t="s">
        <v>88</v>
      </c>
      <c r="C49" s="26" t="s">
        <v>92</v>
      </c>
      <c r="D49" s="20"/>
      <c r="E49" s="21">
        <v>0</v>
      </c>
      <c r="F49" s="26" t="s">
        <v>90</v>
      </c>
      <c r="G49" s="10">
        <v>5</v>
      </c>
      <c r="H49" s="25"/>
      <c r="I49" s="10">
        <v>0</v>
      </c>
      <c r="J49" s="25"/>
      <c r="K49" s="44">
        <v>0</v>
      </c>
      <c r="L49" s="26" t="s">
        <v>90</v>
      </c>
      <c r="M49" s="10">
        <v>5</v>
      </c>
      <c r="N49" s="61"/>
      <c r="O49" s="44"/>
      <c r="P49" s="45">
        <f t="shared" si="1"/>
        <v>5</v>
      </c>
      <c r="Q49" s="16"/>
      <c r="R49" s="16"/>
    </row>
    <row r="50" spans="1:18" ht="18">
      <c r="A50" s="20" t="s">
        <v>223</v>
      </c>
      <c r="B50" s="20" t="s">
        <v>224</v>
      </c>
      <c r="C50" s="20" t="s">
        <v>146</v>
      </c>
      <c r="D50" s="20"/>
      <c r="E50" s="21">
        <v>0</v>
      </c>
      <c r="F50" s="26"/>
      <c r="G50" s="10">
        <v>0</v>
      </c>
      <c r="H50" s="20" t="s">
        <v>151</v>
      </c>
      <c r="I50" s="10">
        <v>5</v>
      </c>
      <c r="J50" s="63"/>
      <c r="K50" s="44">
        <v>0</v>
      </c>
      <c r="L50" s="20" t="s">
        <v>151</v>
      </c>
      <c r="M50" s="10">
        <v>5</v>
      </c>
      <c r="N50" s="61"/>
      <c r="O50" s="44"/>
      <c r="P50" s="45">
        <f t="shared" si="1"/>
        <v>5</v>
      </c>
      <c r="Q50" s="16"/>
      <c r="R50" s="16"/>
    </row>
    <row r="51" spans="1:18" ht="18">
      <c r="A51" s="20" t="s">
        <v>194</v>
      </c>
      <c r="B51" s="20" t="s">
        <v>195</v>
      </c>
      <c r="C51" s="20" t="s">
        <v>193</v>
      </c>
      <c r="D51" s="26"/>
      <c r="E51" s="27">
        <v>0</v>
      </c>
      <c r="F51" s="26"/>
      <c r="G51" s="10">
        <v>0</v>
      </c>
      <c r="H51" s="26" t="s">
        <v>152</v>
      </c>
      <c r="I51" s="10">
        <v>5</v>
      </c>
      <c r="J51" s="25"/>
      <c r="K51" s="44">
        <v>0</v>
      </c>
      <c r="L51" s="26" t="s">
        <v>152</v>
      </c>
      <c r="M51" s="10">
        <v>5</v>
      </c>
      <c r="N51" s="61"/>
      <c r="O51" s="44"/>
      <c r="P51" s="45">
        <f t="shared" si="1"/>
        <v>5</v>
      </c>
      <c r="Q51" s="16"/>
      <c r="R51" s="16"/>
    </row>
    <row r="52" spans="1:18" ht="18">
      <c r="A52" s="20" t="s">
        <v>27</v>
      </c>
      <c r="B52" s="20" t="s">
        <v>54</v>
      </c>
      <c r="C52" s="26" t="s">
        <v>144</v>
      </c>
      <c r="D52" s="20" t="s">
        <v>81</v>
      </c>
      <c r="E52" s="21">
        <v>5</v>
      </c>
      <c r="F52" s="20"/>
      <c r="G52" s="21">
        <v>0</v>
      </c>
      <c r="H52" s="20"/>
      <c r="I52" s="21">
        <v>0</v>
      </c>
      <c r="J52" s="20"/>
      <c r="K52" s="55">
        <v>0</v>
      </c>
      <c r="L52" s="20" t="s">
        <v>81</v>
      </c>
      <c r="M52" s="21">
        <v>5</v>
      </c>
      <c r="N52" s="62"/>
      <c r="O52" s="55"/>
      <c r="P52" s="45">
        <f t="shared" si="1"/>
        <v>5</v>
      </c>
      <c r="Q52" s="16"/>
      <c r="R52" s="16"/>
    </row>
    <row r="53" spans="1:16" ht="18">
      <c r="A53" s="26" t="s">
        <v>109</v>
      </c>
      <c r="B53" s="26" t="s">
        <v>134</v>
      </c>
      <c r="C53" s="26" t="s">
        <v>147</v>
      </c>
      <c r="D53" s="26"/>
      <c r="E53" s="27">
        <v>0</v>
      </c>
      <c r="F53" s="26" t="s">
        <v>161</v>
      </c>
      <c r="G53" s="10">
        <v>5</v>
      </c>
      <c r="H53" s="25"/>
      <c r="I53" s="10">
        <v>0</v>
      </c>
      <c r="J53" s="25"/>
      <c r="K53" s="44">
        <v>0</v>
      </c>
      <c r="L53" s="26" t="s">
        <v>161</v>
      </c>
      <c r="M53" s="10">
        <v>5</v>
      </c>
      <c r="N53" s="60"/>
      <c r="O53" s="44"/>
      <c r="P53" s="45">
        <f t="shared" si="1"/>
        <v>5</v>
      </c>
    </row>
    <row r="54" spans="1:18" s="16" customFormat="1" ht="18">
      <c r="A54" s="26" t="s">
        <v>33</v>
      </c>
      <c r="B54" s="26" t="s">
        <v>60</v>
      </c>
      <c r="C54" s="20" t="s">
        <v>149</v>
      </c>
      <c r="D54" s="20" t="s">
        <v>170</v>
      </c>
      <c r="E54" s="27">
        <v>5</v>
      </c>
      <c r="F54" s="26"/>
      <c r="G54" s="10">
        <v>0</v>
      </c>
      <c r="H54" s="25"/>
      <c r="I54" s="10">
        <v>0</v>
      </c>
      <c r="J54" s="25"/>
      <c r="K54" s="44">
        <v>0</v>
      </c>
      <c r="L54" s="20" t="s">
        <v>170</v>
      </c>
      <c r="M54" s="27">
        <v>5</v>
      </c>
      <c r="N54" s="61"/>
      <c r="O54" s="44"/>
      <c r="P54" s="45">
        <f t="shared" si="1"/>
        <v>5</v>
      </c>
      <c r="Q54"/>
      <c r="R54"/>
    </row>
    <row r="55" spans="1:16" s="16" customFormat="1" ht="18">
      <c r="A55" s="26" t="s">
        <v>112</v>
      </c>
      <c r="B55" s="26" t="s">
        <v>137</v>
      </c>
      <c r="C55" s="26" t="s">
        <v>149</v>
      </c>
      <c r="D55" s="20"/>
      <c r="E55" s="21">
        <v>0</v>
      </c>
      <c r="F55" s="26" t="s">
        <v>163</v>
      </c>
      <c r="G55" s="10">
        <v>5</v>
      </c>
      <c r="H55" s="25"/>
      <c r="I55" s="10">
        <v>0</v>
      </c>
      <c r="J55" s="25"/>
      <c r="K55" s="44">
        <v>0</v>
      </c>
      <c r="L55" s="26" t="s">
        <v>163</v>
      </c>
      <c r="M55" s="10">
        <v>5</v>
      </c>
      <c r="N55" s="60"/>
      <c r="O55" s="44"/>
      <c r="P55" s="45">
        <f t="shared" si="1"/>
        <v>5</v>
      </c>
    </row>
    <row r="56" spans="1:16" ht="18">
      <c r="A56" s="20" t="s">
        <v>40</v>
      </c>
      <c r="B56" s="20" t="s">
        <v>58</v>
      </c>
      <c r="C56" s="20" t="s">
        <v>146</v>
      </c>
      <c r="D56" s="20" t="s">
        <v>85</v>
      </c>
      <c r="E56" s="21">
        <v>5</v>
      </c>
      <c r="F56" s="26"/>
      <c r="G56" s="10">
        <v>0</v>
      </c>
      <c r="H56" s="25"/>
      <c r="I56" s="10">
        <v>0</v>
      </c>
      <c r="J56" s="25"/>
      <c r="K56" s="44">
        <v>0</v>
      </c>
      <c r="L56" s="20" t="s">
        <v>85</v>
      </c>
      <c r="M56" s="21">
        <v>5</v>
      </c>
      <c r="N56" s="61"/>
      <c r="O56" s="44"/>
      <c r="P56" s="45">
        <f t="shared" si="1"/>
        <v>5</v>
      </c>
    </row>
    <row r="57" spans="1:16" ht="18">
      <c r="A57" s="26" t="s">
        <v>119</v>
      </c>
      <c r="B57" s="26" t="s">
        <v>71</v>
      </c>
      <c r="C57" s="26" t="s">
        <v>12</v>
      </c>
      <c r="D57" s="25"/>
      <c r="E57" s="10">
        <v>0</v>
      </c>
      <c r="F57" s="26" t="s">
        <v>167</v>
      </c>
      <c r="G57" s="10">
        <v>5</v>
      </c>
      <c r="H57" s="25"/>
      <c r="I57" s="10">
        <v>0</v>
      </c>
      <c r="J57" s="25"/>
      <c r="K57" s="44">
        <v>0</v>
      </c>
      <c r="L57" s="26" t="s">
        <v>167</v>
      </c>
      <c r="M57" s="10">
        <v>5</v>
      </c>
      <c r="N57" s="61"/>
      <c r="O57" s="44"/>
      <c r="P57" s="45">
        <f t="shared" si="1"/>
        <v>5</v>
      </c>
    </row>
    <row r="58" spans="1:16" ht="18">
      <c r="A58" s="20" t="s">
        <v>46</v>
      </c>
      <c r="B58" s="20" t="s">
        <v>71</v>
      </c>
      <c r="C58" s="20" t="s">
        <v>77</v>
      </c>
      <c r="D58" s="20" t="s">
        <v>206</v>
      </c>
      <c r="E58" s="10">
        <v>5</v>
      </c>
      <c r="F58" s="26"/>
      <c r="G58" s="10">
        <v>0</v>
      </c>
      <c r="H58" s="25"/>
      <c r="I58" s="10">
        <v>0</v>
      </c>
      <c r="J58" s="25"/>
      <c r="K58" s="44">
        <v>0</v>
      </c>
      <c r="L58" s="20" t="s">
        <v>206</v>
      </c>
      <c r="M58" s="10">
        <v>5</v>
      </c>
      <c r="N58" s="61"/>
      <c r="O58" s="44"/>
      <c r="P58" s="45">
        <f t="shared" si="1"/>
        <v>5</v>
      </c>
    </row>
    <row r="59" spans="1:16" ht="18">
      <c r="A59" s="20" t="s">
        <v>220</v>
      </c>
      <c r="B59" s="20" t="s">
        <v>69</v>
      </c>
      <c r="C59" s="20" t="s">
        <v>77</v>
      </c>
      <c r="D59" s="20"/>
      <c r="E59" s="10">
        <v>0</v>
      </c>
      <c r="F59" s="26"/>
      <c r="G59" s="10">
        <v>0</v>
      </c>
      <c r="H59" s="20"/>
      <c r="I59" s="10">
        <v>0</v>
      </c>
      <c r="J59" s="20" t="s">
        <v>206</v>
      </c>
      <c r="K59" s="44">
        <v>5</v>
      </c>
      <c r="L59" s="20" t="s">
        <v>206</v>
      </c>
      <c r="M59" s="10">
        <v>5</v>
      </c>
      <c r="N59" s="60"/>
      <c r="O59" s="44"/>
      <c r="P59" s="45">
        <f t="shared" si="1"/>
        <v>5</v>
      </c>
    </row>
    <row r="60" spans="1:16" ht="18">
      <c r="A60" s="26" t="s">
        <v>101</v>
      </c>
      <c r="B60" s="26" t="s">
        <v>128</v>
      </c>
      <c r="C60" s="26" t="s">
        <v>144</v>
      </c>
      <c r="D60" s="26"/>
      <c r="E60" s="27">
        <v>0</v>
      </c>
      <c r="F60" s="26" t="s">
        <v>154</v>
      </c>
      <c r="G60" s="10">
        <v>3</v>
      </c>
      <c r="H60" s="26" t="s">
        <v>154</v>
      </c>
      <c r="I60" s="10">
        <v>1</v>
      </c>
      <c r="J60" s="25"/>
      <c r="K60" s="44">
        <v>0</v>
      </c>
      <c r="L60" s="26" t="s">
        <v>154</v>
      </c>
      <c r="M60" s="10">
        <v>4</v>
      </c>
      <c r="N60" s="61"/>
      <c r="O60" s="44"/>
      <c r="P60" s="45">
        <f t="shared" si="1"/>
        <v>4</v>
      </c>
    </row>
    <row r="61" spans="1:18" s="16" customFormat="1" ht="18">
      <c r="A61" s="26" t="s">
        <v>38</v>
      </c>
      <c r="B61" s="26" t="s">
        <v>64</v>
      </c>
      <c r="C61" s="26" t="s">
        <v>10</v>
      </c>
      <c r="D61" s="26" t="s">
        <v>173</v>
      </c>
      <c r="E61" s="10">
        <v>3</v>
      </c>
      <c r="F61" s="26" t="s">
        <v>166</v>
      </c>
      <c r="G61" s="10">
        <v>1</v>
      </c>
      <c r="H61" s="25"/>
      <c r="I61" s="10">
        <v>0</v>
      </c>
      <c r="J61" s="25"/>
      <c r="K61" s="44">
        <v>0</v>
      </c>
      <c r="L61" s="26" t="s">
        <v>173</v>
      </c>
      <c r="M61" s="10">
        <v>3</v>
      </c>
      <c r="N61" s="60" t="s">
        <v>166</v>
      </c>
      <c r="O61" s="44">
        <v>1</v>
      </c>
      <c r="P61" s="45">
        <f t="shared" si="1"/>
        <v>4</v>
      </c>
      <c r="Q61"/>
      <c r="R61"/>
    </row>
    <row r="62" spans="1:18" ht="18">
      <c r="A62" s="20" t="s">
        <v>44</v>
      </c>
      <c r="B62" s="20" t="s">
        <v>69</v>
      </c>
      <c r="C62" s="20" t="s">
        <v>148</v>
      </c>
      <c r="D62" s="20" t="s">
        <v>206</v>
      </c>
      <c r="E62" s="10">
        <v>1</v>
      </c>
      <c r="F62" s="26"/>
      <c r="G62" s="10">
        <v>0</v>
      </c>
      <c r="H62" s="26" t="s">
        <v>167</v>
      </c>
      <c r="I62" s="10">
        <v>3</v>
      </c>
      <c r="J62" s="25"/>
      <c r="K62" s="44">
        <v>0</v>
      </c>
      <c r="L62" s="26" t="s">
        <v>167</v>
      </c>
      <c r="M62" s="10">
        <v>4</v>
      </c>
      <c r="N62" s="61"/>
      <c r="O62" s="44"/>
      <c r="P62" s="45">
        <f t="shared" si="1"/>
        <v>4</v>
      </c>
      <c r="Q62" s="16"/>
      <c r="R62" s="16"/>
    </row>
    <row r="63" spans="1:16" ht="18">
      <c r="A63" s="20" t="s">
        <v>198</v>
      </c>
      <c r="B63" s="20" t="s">
        <v>199</v>
      </c>
      <c r="C63" s="20" t="s">
        <v>10</v>
      </c>
      <c r="D63" s="25"/>
      <c r="E63" s="10">
        <v>0</v>
      </c>
      <c r="F63" s="26"/>
      <c r="G63" s="10">
        <v>0</v>
      </c>
      <c r="H63" s="26" t="s">
        <v>169</v>
      </c>
      <c r="I63" s="10">
        <v>3</v>
      </c>
      <c r="J63" s="26" t="s">
        <v>169</v>
      </c>
      <c r="K63" s="44">
        <v>1</v>
      </c>
      <c r="L63" s="26" t="s">
        <v>169</v>
      </c>
      <c r="M63" s="10">
        <v>4</v>
      </c>
      <c r="N63" s="61"/>
      <c r="O63" s="44"/>
      <c r="P63" s="45">
        <f t="shared" si="1"/>
        <v>4</v>
      </c>
    </row>
    <row r="64" spans="1:18" s="16" customFormat="1" ht="18">
      <c r="A64" s="20" t="s">
        <v>23</v>
      </c>
      <c r="B64" s="20" t="s">
        <v>50</v>
      </c>
      <c r="C64" s="20" t="s">
        <v>11</v>
      </c>
      <c r="D64" s="20" t="s">
        <v>79</v>
      </c>
      <c r="E64" s="21">
        <v>3</v>
      </c>
      <c r="F64" s="22"/>
      <c r="G64" s="46">
        <v>0</v>
      </c>
      <c r="H64" s="22"/>
      <c r="I64" s="23">
        <v>0</v>
      </c>
      <c r="J64" s="24"/>
      <c r="K64" s="41">
        <v>0</v>
      </c>
      <c r="L64" s="20" t="s">
        <v>79</v>
      </c>
      <c r="M64" s="21">
        <v>3</v>
      </c>
      <c r="N64" s="59"/>
      <c r="O64" s="41"/>
      <c r="P64" s="45">
        <f t="shared" si="1"/>
        <v>3</v>
      </c>
      <c r="Q64" s="19"/>
      <c r="R64" s="19"/>
    </row>
    <row r="65" spans="1:18" s="16" customFormat="1" ht="18">
      <c r="A65" s="26" t="s">
        <v>96</v>
      </c>
      <c r="B65" s="26" t="s">
        <v>88</v>
      </c>
      <c r="C65" s="26" t="s">
        <v>145</v>
      </c>
      <c r="D65" s="26"/>
      <c r="E65" s="27">
        <v>0</v>
      </c>
      <c r="F65" s="26" t="s">
        <v>152</v>
      </c>
      <c r="G65" s="10">
        <v>3</v>
      </c>
      <c r="H65" s="25"/>
      <c r="I65" s="10">
        <v>0</v>
      </c>
      <c r="J65" s="25"/>
      <c r="K65" s="44">
        <v>0</v>
      </c>
      <c r="L65" s="26" t="s">
        <v>152</v>
      </c>
      <c r="M65" s="10">
        <v>3</v>
      </c>
      <c r="N65" s="61"/>
      <c r="O65" s="44"/>
      <c r="P65" s="45">
        <f t="shared" si="1"/>
        <v>3</v>
      </c>
      <c r="Q65"/>
      <c r="R65"/>
    </row>
    <row r="66" spans="1:18" ht="18">
      <c r="A66" s="26" t="s">
        <v>97</v>
      </c>
      <c r="B66" s="26" t="s">
        <v>124</v>
      </c>
      <c r="C66" s="26" t="s">
        <v>146</v>
      </c>
      <c r="D66" s="26"/>
      <c r="E66" s="27">
        <v>0</v>
      </c>
      <c r="F66" s="26" t="s">
        <v>152</v>
      </c>
      <c r="G66" s="10">
        <v>1</v>
      </c>
      <c r="H66" s="26" t="s">
        <v>152</v>
      </c>
      <c r="I66" s="10">
        <v>1</v>
      </c>
      <c r="J66" s="26" t="s">
        <v>152</v>
      </c>
      <c r="K66" s="44">
        <v>1</v>
      </c>
      <c r="L66" s="26" t="s">
        <v>152</v>
      </c>
      <c r="M66" s="10">
        <v>3</v>
      </c>
      <c r="N66" s="61"/>
      <c r="O66" s="44"/>
      <c r="P66" s="45">
        <f t="shared" si="1"/>
        <v>3</v>
      </c>
      <c r="Q66" s="16"/>
      <c r="R66" s="16"/>
    </row>
    <row r="67" spans="1:18" ht="18">
      <c r="A67" s="20" t="s">
        <v>190</v>
      </c>
      <c r="B67" s="20" t="s">
        <v>191</v>
      </c>
      <c r="C67" s="20" t="s">
        <v>10</v>
      </c>
      <c r="D67" s="26"/>
      <c r="E67" s="27">
        <v>0</v>
      </c>
      <c r="F67" s="26"/>
      <c r="G67" s="10">
        <v>0</v>
      </c>
      <c r="H67" s="26" t="s">
        <v>152</v>
      </c>
      <c r="I67" s="10">
        <v>3</v>
      </c>
      <c r="J67" s="25"/>
      <c r="K67" s="44">
        <v>0</v>
      </c>
      <c r="L67" s="26" t="s">
        <v>152</v>
      </c>
      <c r="M67" s="10">
        <v>3</v>
      </c>
      <c r="N67" s="61"/>
      <c r="O67" s="44"/>
      <c r="P67" s="45">
        <f t="shared" si="1"/>
        <v>3</v>
      </c>
      <c r="Q67" s="16"/>
      <c r="R67" s="16"/>
    </row>
    <row r="68" spans="1:18" ht="18">
      <c r="A68" s="26" t="s">
        <v>99</v>
      </c>
      <c r="B68" s="26" t="s">
        <v>126</v>
      </c>
      <c r="C68" s="26" t="s">
        <v>146</v>
      </c>
      <c r="D68" s="20"/>
      <c r="E68" s="21">
        <v>0</v>
      </c>
      <c r="F68" s="26" t="s">
        <v>153</v>
      </c>
      <c r="G68" s="10">
        <v>3</v>
      </c>
      <c r="H68" s="25"/>
      <c r="I68" s="10">
        <v>0</v>
      </c>
      <c r="J68" s="25"/>
      <c r="K68" s="44">
        <v>0</v>
      </c>
      <c r="L68" s="26" t="s">
        <v>153</v>
      </c>
      <c r="M68" s="10">
        <v>3</v>
      </c>
      <c r="N68" s="61"/>
      <c r="O68" s="44"/>
      <c r="P68" s="45">
        <f aca="true" t="shared" si="2" ref="P68:P97">E68+G68+I68+K68</f>
        <v>3</v>
      </c>
      <c r="Q68" s="16"/>
      <c r="R68" s="16"/>
    </row>
    <row r="69" spans="1:16" ht="18">
      <c r="A69" s="26" t="s">
        <v>104</v>
      </c>
      <c r="B69" s="26" t="s">
        <v>131</v>
      </c>
      <c r="C69" s="26" t="s">
        <v>146</v>
      </c>
      <c r="D69" s="26"/>
      <c r="E69" s="27">
        <v>0</v>
      </c>
      <c r="F69" s="26" t="s">
        <v>156</v>
      </c>
      <c r="G69" s="10">
        <v>3</v>
      </c>
      <c r="H69" s="25"/>
      <c r="I69" s="10">
        <v>0</v>
      </c>
      <c r="J69" s="25"/>
      <c r="K69" s="44">
        <v>0</v>
      </c>
      <c r="L69" s="26" t="s">
        <v>156</v>
      </c>
      <c r="M69" s="10">
        <v>3</v>
      </c>
      <c r="N69" s="61"/>
      <c r="O69" s="44"/>
      <c r="P69" s="45">
        <f t="shared" si="2"/>
        <v>3</v>
      </c>
    </row>
    <row r="70" spans="1:16" ht="18">
      <c r="A70" s="26" t="s">
        <v>106</v>
      </c>
      <c r="B70" s="26" t="s">
        <v>133</v>
      </c>
      <c r="C70" s="26" t="s">
        <v>148</v>
      </c>
      <c r="D70" s="26"/>
      <c r="E70" s="27">
        <v>0</v>
      </c>
      <c r="F70" s="26" t="s">
        <v>158</v>
      </c>
      <c r="G70" s="10">
        <v>3</v>
      </c>
      <c r="H70" s="25"/>
      <c r="I70" s="10">
        <v>0</v>
      </c>
      <c r="J70" s="25"/>
      <c r="K70" s="44">
        <v>0</v>
      </c>
      <c r="L70" s="26" t="s">
        <v>158</v>
      </c>
      <c r="M70" s="10">
        <v>3</v>
      </c>
      <c r="N70" s="60"/>
      <c r="O70" s="44"/>
      <c r="P70" s="45">
        <f t="shared" si="2"/>
        <v>3</v>
      </c>
    </row>
    <row r="71" spans="1:16" ht="18">
      <c r="A71" s="26" t="s">
        <v>107</v>
      </c>
      <c r="B71" s="26" t="s">
        <v>134</v>
      </c>
      <c r="C71" s="26" t="s">
        <v>144</v>
      </c>
      <c r="D71" s="20"/>
      <c r="E71" s="21">
        <v>0</v>
      </c>
      <c r="F71" s="26" t="s">
        <v>160</v>
      </c>
      <c r="G71" s="10">
        <v>3</v>
      </c>
      <c r="H71" s="25"/>
      <c r="I71" s="10">
        <v>0</v>
      </c>
      <c r="J71" s="25"/>
      <c r="K71" s="44">
        <v>0</v>
      </c>
      <c r="L71" s="26" t="s">
        <v>160</v>
      </c>
      <c r="M71" s="10">
        <v>3</v>
      </c>
      <c r="N71" s="60"/>
      <c r="O71" s="44"/>
      <c r="P71" s="45">
        <f t="shared" si="2"/>
        <v>3</v>
      </c>
    </row>
    <row r="72" spans="1:16" ht="18">
      <c r="A72" s="26" t="s">
        <v>111</v>
      </c>
      <c r="B72" s="26" t="s">
        <v>136</v>
      </c>
      <c r="C72" s="26" t="s">
        <v>12</v>
      </c>
      <c r="D72" s="26"/>
      <c r="E72" s="27">
        <v>0</v>
      </c>
      <c r="F72" s="26" t="s">
        <v>162</v>
      </c>
      <c r="G72" s="10">
        <v>3</v>
      </c>
      <c r="H72" s="25"/>
      <c r="I72" s="10">
        <v>0</v>
      </c>
      <c r="J72" s="25"/>
      <c r="K72" s="44">
        <v>0</v>
      </c>
      <c r="L72" s="26" t="s">
        <v>162</v>
      </c>
      <c r="M72" s="10">
        <v>3</v>
      </c>
      <c r="N72" s="60"/>
      <c r="O72" s="44"/>
      <c r="P72" s="45">
        <f t="shared" si="2"/>
        <v>3</v>
      </c>
    </row>
    <row r="73" spans="1:16" ht="18">
      <c r="A73" s="20" t="s">
        <v>32</v>
      </c>
      <c r="B73" s="20" t="s">
        <v>61</v>
      </c>
      <c r="C73" s="20" t="s">
        <v>77</v>
      </c>
      <c r="D73" s="20" t="s">
        <v>171</v>
      </c>
      <c r="E73" s="21">
        <v>3</v>
      </c>
      <c r="F73" s="26"/>
      <c r="G73" s="10">
        <v>0</v>
      </c>
      <c r="H73" s="25"/>
      <c r="I73" s="10">
        <v>0</v>
      </c>
      <c r="J73" s="25"/>
      <c r="K73" s="44">
        <v>0</v>
      </c>
      <c r="L73" s="20" t="s">
        <v>171</v>
      </c>
      <c r="M73" s="21">
        <v>3</v>
      </c>
      <c r="N73" s="61"/>
      <c r="O73" s="44"/>
      <c r="P73" s="45">
        <f t="shared" si="2"/>
        <v>3</v>
      </c>
    </row>
    <row r="74" spans="1:16" ht="18">
      <c r="A74" s="20" t="s">
        <v>211</v>
      </c>
      <c r="B74" s="20" t="s">
        <v>50</v>
      </c>
      <c r="C74" s="20" t="s">
        <v>92</v>
      </c>
      <c r="D74" s="20"/>
      <c r="E74" s="21">
        <v>0</v>
      </c>
      <c r="F74" s="26"/>
      <c r="G74" s="10">
        <v>0</v>
      </c>
      <c r="H74" s="20" t="s">
        <v>210</v>
      </c>
      <c r="I74" s="10">
        <v>3</v>
      </c>
      <c r="J74" s="25"/>
      <c r="K74" s="44">
        <v>0</v>
      </c>
      <c r="L74" s="20" t="s">
        <v>171</v>
      </c>
      <c r="M74" s="21">
        <v>3</v>
      </c>
      <c r="N74" s="61"/>
      <c r="O74" s="44"/>
      <c r="P74" s="45">
        <f t="shared" si="2"/>
        <v>3</v>
      </c>
    </row>
    <row r="75" spans="1:16" ht="18">
      <c r="A75" s="20" t="s">
        <v>104</v>
      </c>
      <c r="B75" s="20" t="s">
        <v>58</v>
      </c>
      <c r="C75" s="26" t="s">
        <v>146</v>
      </c>
      <c r="D75" s="26"/>
      <c r="E75" s="27">
        <v>0</v>
      </c>
      <c r="F75" s="26"/>
      <c r="G75" s="10">
        <v>0</v>
      </c>
      <c r="H75" s="25"/>
      <c r="I75" s="10">
        <v>0</v>
      </c>
      <c r="J75" s="20" t="s">
        <v>217</v>
      </c>
      <c r="K75" s="44">
        <v>3</v>
      </c>
      <c r="L75" s="20" t="s">
        <v>217</v>
      </c>
      <c r="M75" s="10">
        <v>3</v>
      </c>
      <c r="N75" s="61"/>
      <c r="O75" s="44"/>
      <c r="P75" s="45">
        <f t="shared" si="2"/>
        <v>3</v>
      </c>
    </row>
    <row r="76" spans="1:16" ht="18">
      <c r="A76" s="20" t="s">
        <v>185</v>
      </c>
      <c r="B76" s="20" t="s">
        <v>70</v>
      </c>
      <c r="C76" s="20" t="s">
        <v>10</v>
      </c>
      <c r="D76" s="26"/>
      <c r="E76" s="27">
        <v>0</v>
      </c>
      <c r="F76" s="26"/>
      <c r="G76" s="10">
        <v>0</v>
      </c>
      <c r="H76" s="26" t="s">
        <v>156</v>
      </c>
      <c r="I76" s="10">
        <v>1</v>
      </c>
      <c r="J76" s="26" t="s">
        <v>156</v>
      </c>
      <c r="K76" s="44">
        <v>1</v>
      </c>
      <c r="L76" s="26" t="s">
        <v>156</v>
      </c>
      <c r="M76" s="10">
        <v>2</v>
      </c>
      <c r="N76" s="61"/>
      <c r="O76" s="44"/>
      <c r="P76" s="45">
        <f t="shared" si="2"/>
        <v>2</v>
      </c>
    </row>
    <row r="77" spans="1:18" ht="18">
      <c r="A77" s="20" t="s">
        <v>215</v>
      </c>
      <c r="B77" s="20" t="s">
        <v>216</v>
      </c>
      <c r="C77" s="26" t="s">
        <v>76</v>
      </c>
      <c r="D77" s="26"/>
      <c r="E77" s="21">
        <v>0</v>
      </c>
      <c r="F77" s="26"/>
      <c r="G77" s="10">
        <v>0</v>
      </c>
      <c r="H77" s="25"/>
      <c r="I77" s="10">
        <v>0</v>
      </c>
      <c r="J77" s="26" t="s">
        <v>151</v>
      </c>
      <c r="K77" s="44">
        <v>1</v>
      </c>
      <c r="L77" s="26" t="s">
        <v>151</v>
      </c>
      <c r="M77" s="21">
        <v>1</v>
      </c>
      <c r="N77" s="60"/>
      <c r="O77" s="44"/>
      <c r="P77" s="45">
        <f t="shared" si="2"/>
        <v>1</v>
      </c>
      <c r="Q77" s="16"/>
      <c r="R77" s="16"/>
    </row>
    <row r="78" spans="1:16" s="16" customFormat="1" ht="18">
      <c r="A78" s="26" t="s">
        <v>93</v>
      </c>
      <c r="B78" s="26" t="s">
        <v>94</v>
      </c>
      <c r="C78" s="26" t="s">
        <v>11</v>
      </c>
      <c r="D78" s="20"/>
      <c r="E78" s="21">
        <v>0</v>
      </c>
      <c r="F78" s="26" t="s">
        <v>90</v>
      </c>
      <c r="G78" s="10">
        <v>1</v>
      </c>
      <c r="H78" s="25"/>
      <c r="I78" s="10">
        <v>0</v>
      </c>
      <c r="J78" s="25"/>
      <c r="K78" s="44">
        <v>0</v>
      </c>
      <c r="L78" s="26" t="s">
        <v>90</v>
      </c>
      <c r="M78" s="10">
        <v>1</v>
      </c>
      <c r="N78" s="61"/>
      <c r="O78" s="44"/>
      <c r="P78" s="45">
        <f t="shared" si="2"/>
        <v>1</v>
      </c>
    </row>
    <row r="79" spans="1:18" ht="18">
      <c r="A79" s="20" t="s">
        <v>121</v>
      </c>
      <c r="B79" s="20" t="s">
        <v>56</v>
      </c>
      <c r="C79" s="20" t="s">
        <v>186</v>
      </c>
      <c r="D79" s="26"/>
      <c r="E79" s="27">
        <v>0</v>
      </c>
      <c r="F79" s="26"/>
      <c r="G79" s="10">
        <v>0</v>
      </c>
      <c r="H79" s="26" t="s">
        <v>157</v>
      </c>
      <c r="I79" s="10">
        <v>1</v>
      </c>
      <c r="J79" s="25"/>
      <c r="K79" s="44">
        <v>0</v>
      </c>
      <c r="L79" s="26" t="s">
        <v>157</v>
      </c>
      <c r="M79" s="10">
        <v>1</v>
      </c>
      <c r="N79" s="60"/>
      <c r="O79" s="44"/>
      <c r="P79" s="45">
        <f t="shared" si="2"/>
        <v>1</v>
      </c>
      <c r="Q79" s="16"/>
      <c r="R79" s="16"/>
    </row>
    <row r="80" spans="1:18" ht="18">
      <c r="A80" s="20" t="s">
        <v>187</v>
      </c>
      <c r="B80" s="20" t="s">
        <v>188</v>
      </c>
      <c r="C80" s="20" t="s">
        <v>189</v>
      </c>
      <c r="D80" s="26"/>
      <c r="E80" s="27">
        <v>0</v>
      </c>
      <c r="F80" s="26"/>
      <c r="G80" s="10">
        <v>0</v>
      </c>
      <c r="H80" s="26" t="s">
        <v>157</v>
      </c>
      <c r="I80" s="10">
        <v>1</v>
      </c>
      <c r="J80" s="25"/>
      <c r="K80" s="44">
        <v>0</v>
      </c>
      <c r="L80" s="26" t="s">
        <v>157</v>
      </c>
      <c r="M80" s="10">
        <v>1</v>
      </c>
      <c r="N80" s="60"/>
      <c r="O80" s="44"/>
      <c r="P80" s="45">
        <f t="shared" si="2"/>
        <v>1</v>
      </c>
      <c r="Q80" s="16"/>
      <c r="R80" s="16"/>
    </row>
    <row r="81" spans="1:18" s="16" customFormat="1" ht="18">
      <c r="A81" s="26" t="s">
        <v>107</v>
      </c>
      <c r="B81" s="26" t="s">
        <v>134</v>
      </c>
      <c r="C81" s="26" t="s">
        <v>144</v>
      </c>
      <c r="D81" s="26"/>
      <c r="E81" s="27">
        <v>0</v>
      </c>
      <c r="F81" s="26" t="s">
        <v>159</v>
      </c>
      <c r="G81" s="10">
        <v>1</v>
      </c>
      <c r="H81" s="25"/>
      <c r="I81" s="10">
        <v>0</v>
      </c>
      <c r="J81" s="25"/>
      <c r="K81" s="44">
        <v>0</v>
      </c>
      <c r="L81" s="26" t="s">
        <v>159</v>
      </c>
      <c r="M81" s="10">
        <v>1</v>
      </c>
      <c r="N81" s="60"/>
      <c r="O81" s="44"/>
      <c r="P81" s="45">
        <f t="shared" si="2"/>
        <v>1</v>
      </c>
      <c r="Q81"/>
      <c r="R81"/>
    </row>
    <row r="82" spans="1:18" s="16" customFormat="1" ht="18">
      <c r="A82" s="20" t="s">
        <v>213</v>
      </c>
      <c r="B82" s="20" t="s">
        <v>214</v>
      </c>
      <c r="C82" s="26" t="s">
        <v>144</v>
      </c>
      <c r="D82" s="26"/>
      <c r="E82" s="27">
        <v>0</v>
      </c>
      <c r="F82" s="26"/>
      <c r="G82" s="10">
        <v>0</v>
      </c>
      <c r="H82" s="25"/>
      <c r="I82" s="10">
        <v>0</v>
      </c>
      <c r="J82" s="26" t="s">
        <v>159</v>
      </c>
      <c r="K82" s="44">
        <v>1</v>
      </c>
      <c r="L82" s="26" t="s">
        <v>159</v>
      </c>
      <c r="M82" s="10">
        <v>1</v>
      </c>
      <c r="N82" s="60"/>
      <c r="O82" s="44"/>
      <c r="P82" s="45">
        <f t="shared" si="2"/>
        <v>1</v>
      </c>
      <c r="Q82"/>
      <c r="R82"/>
    </row>
    <row r="83" spans="1:18" s="16" customFormat="1" ht="18">
      <c r="A83" s="26" t="s">
        <v>110</v>
      </c>
      <c r="B83" s="26" t="s">
        <v>135</v>
      </c>
      <c r="C83" s="26" t="s">
        <v>10</v>
      </c>
      <c r="D83" s="26"/>
      <c r="E83" s="27">
        <v>0</v>
      </c>
      <c r="F83" s="26" t="s">
        <v>160</v>
      </c>
      <c r="G83" s="10">
        <v>1</v>
      </c>
      <c r="H83" s="25"/>
      <c r="I83" s="10">
        <v>0</v>
      </c>
      <c r="J83" s="25"/>
      <c r="K83" s="44">
        <v>0</v>
      </c>
      <c r="L83" s="26" t="s">
        <v>160</v>
      </c>
      <c r="M83" s="10">
        <v>1</v>
      </c>
      <c r="N83" s="60"/>
      <c r="O83" s="44"/>
      <c r="P83" s="45">
        <f t="shared" si="2"/>
        <v>1</v>
      </c>
      <c r="Q83"/>
      <c r="R83"/>
    </row>
    <row r="84" spans="1:18" s="16" customFormat="1" ht="18">
      <c r="A84" s="20" t="s">
        <v>208</v>
      </c>
      <c r="B84" s="20" t="s">
        <v>61</v>
      </c>
      <c r="C84" s="20" t="s">
        <v>148</v>
      </c>
      <c r="D84" s="26"/>
      <c r="E84" s="27">
        <v>0</v>
      </c>
      <c r="F84" s="26"/>
      <c r="G84" s="10">
        <v>0</v>
      </c>
      <c r="H84" s="20" t="s">
        <v>209</v>
      </c>
      <c r="I84" s="10">
        <v>1</v>
      </c>
      <c r="J84" s="25"/>
      <c r="K84" s="44">
        <v>0</v>
      </c>
      <c r="L84" s="20" t="s">
        <v>209</v>
      </c>
      <c r="M84" s="10">
        <v>1</v>
      </c>
      <c r="N84" s="60"/>
      <c r="O84" s="44"/>
      <c r="P84" s="45">
        <f t="shared" si="2"/>
        <v>1</v>
      </c>
      <c r="Q84"/>
      <c r="R84"/>
    </row>
    <row r="85" spans="1:18" s="16" customFormat="1" ht="18">
      <c r="A85" s="26" t="s">
        <v>34</v>
      </c>
      <c r="B85" s="26" t="s">
        <v>61</v>
      </c>
      <c r="C85" s="20" t="s">
        <v>89</v>
      </c>
      <c r="D85" s="20" t="s">
        <v>170</v>
      </c>
      <c r="E85" s="27">
        <v>1</v>
      </c>
      <c r="F85" s="26"/>
      <c r="G85" s="10">
        <v>0</v>
      </c>
      <c r="H85" s="25"/>
      <c r="I85" s="10">
        <v>0</v>
      </c>
      <c r="J85" s="25"/>
      <c r="K85" s="44">
        <v>0</v>
      </c>
      <c r="L85" s="20" t="s">
        <v>170</v>
      </c>
      <c r="M85" s="27">
        <v>1</v>
      </c>
      <c r="N85" s="61"/>
      <c r="O85" s="44"/>
      <c r="P85" s="45">
        <f t="shared" si="2"/>
        <v>1</v>
      </c>
      <c r="Q85"/>
      <c r="R85"/>
    </row>
    <row r="86" spans="1:18" ht="18">
      <c r="A86" s="20" t="s">
        <v>34</v>
      </c>
      <c r="B86" s="20" t="s">
        <v>61</v>
      </c>
      <c r="C86" s="26" t="s">
        <v>149</v>
      </c>
      <c r="D86" s="20"/>
      <c r="E86" s="21">
        <v>0</v>
      </c>
      <c r="F86" s="26"/>
      <c r="G86" s="10">
        <v>0</v>
      </c>
      <c r="H86" s="25"/>
      <c r="I86" s="10">
        <v>0</v>
      </c>
      <c r="J86" s="20" t="s">
        <v>162</v>
      </c>
      <c r="K86" s="44">
        <v>1</v>
      </c>
      <c r="L86" s="20" t="s">
        <v>162</v>
      </c>
      <c r="M86" s="10">
        <v>1</v>
      </c>
      <c r="N86" s="60"/>
      <c r="O86" s="44"/>
      <c r="P86" s="45">
        <f t="shared" si="2"/>
        <v>1</v>
      </c>
      <c r="Q86" s="16"/>
      <c r="R86" s="16"/>
    </row>
    <row r="87" spans="1:18" ht="18">
      <c r="A87" s="26" t="s">
        <v>115</v>
      </c>
      <c r="B87" s="26" t="s">
        <v>140</v>
      </c>
      <c r="C87" s="26" t="s">
        <v>147</v>
      </c>
      <c r="D87" s="26"/>
      <c r="E87" s="27">
        <v>0</v>
      </c>
      <c r="F87" s="26" t="s">
        <v>164</v>
      </c>
      <c r="G87" s="10">
        <v>1</v>
      </c>
      <c r="H87" s="25"/>
      <c r="I87" s="10">
        <v>0</v>
      </c>
      <c r="J87" s="25"/>
      <c r="K87" s="44">
        <v>0</v>
      </c>
      <c r="L87" s="26" t="s">
        <v>164</v>
      </c>
      <c r="M87" s="10">
        <v>1</v>
      </c>
      <c r="N87" s="61"/>
      <c r="O87" s="44"/>
      <c r="P87" s="45">
        <f t="shared" si="2"/>
        <v>1</v>
      </c>
      <c r="Q87" s="16"/>
      <c r="R87" s="16"/>
    </row>
    <row r="88" spans="1:16" ht="18">
      <c r="A88" s="26" t="s">
        <v>117</v>
      </c>
      <c r="B88" s="26" t="s">
        <v>141</v>
      </c>
      <c r="C88" s="26" t="s">
        <v>146</v>
      </c>
      <c r="D88" s="20"/>
      <c r="E88" s="21">
        <v>0</v>
      </c>
      <c r="F88" s="26" t="s">
        <v>165</v>
      </c>
      <c r="G88" s="10">
        <v>1</v>
      </c>
      <c r="H88" s="25"/>
      <c r="I88" s="10">
        <v>0</v>
      </c>
      <c r="J88" s="25"/>
      <c r="K88" s="44">
        <v>0</v>
      </c>
      <c r="L88" s="26" t="s">
        <v>165</v>
      </c>
      <c r="M88" s="10">
        <v>1</v>
      </c>
      <c r="N88" s="61"/>
      <c r="O88" s="44"/>
      <c r="P88" s="45">
        <f t="shared" si="2"/>
        <v>1</v>
      </c>
    </row>
    <row r="89" spans="1:16" ht="18">
      <c r="A89" s="20" t="s">
        <v>203</v>
      </c>
      <c r="B89" s="20" t="s">
        <v>134</v>
      </c>
      <c r="C89" s="20" t="s">
        <v>148</v>
      </c>
      <c r="D89" s="20"/>
      <c r="E89" s="21">
        <v>0</v>
      </c>
      <c r="F89" s="26"/>
      <c r="G89" s="10">
        <v>0</v>
      </c>
      <c r="H89" s="26" t="s">
        <v>165</v>
      </c>
      <c r="I89" s="10">
        <v>1</v>
      </c>
      <c r="J89" s="25"/>
      <c r="K89" s="44">
        <v>0</v>
      </c>
      <c r="L89" s="26" t="s">
        <v>165</v>
      </c>
      <c r="M89" s="10">
        <v>1</v>
      </c>
      <c r="N89" s="61"/>
      <c r="O89" s="44"/>
      <c r="P89" s="45">
        <f t="shared" si="2"/>
        <v>1</v>
      </c>
    </row>
    <row r="90" spans="1:16" ht="18">
      <c r="A90" s="20" t="s">
        <v>201</v>
      </c>
      <c r="B90" s="20" t="s">
        <v>132</v>
      </c>
      <c r="C90" s="20" t="s">
        <v>148</v>
      </c>
      <c r="D90" s="20"/>
      <c r="E90" s="21">
        <v>0</v>
      </c>
      <c r="F90" s="26"/>
      <c r="G90" s="10">
        <v>0</v>
      </c>
      <c r="H90" s="26"/>
      <c r="I90" s="10">
        <v>0</v>
      </c>
      <c r="J90" s="26" t="s">
        <v>165</v>
      </c>
      <c r="K90" s="44">
        <v>1</v>
      </c>
      <c r="L90" s="26" t="s">
        <v>165</v>
      </c>
      <c r="M90" s="10">
        <v>1</v>
      </c>
      <c r="N90" s="61"/>
      <c r="O90" s="44"/>
      <c r="P90" s="45">
        <f t="shared" si="2"/>
        <v>1</v>
      </c>
    </row>
    <row r="91" spans="1:16" ht="18">
      <c r="A91" s="20" t="s">
        <v>218</v>
      </c>
      <c r="B91" s="20" t="s">
        <v>219</v>
      </c>
      <c r="C91" s="20" t="s">
        <v>77</v>
      </c>
      <c r="D91" s="20"/>
      <c r="E91" s="21">
        <v>0</v>
      </c>
      <c r="F91" s="26"/>
      <c r="G91" s="10">
        <v>0</v>
      </c>
      <c r="H91" s="26"/>
      <c r="I91" s="10">
        <v>0</v>
      </c>
      <c r="J91" s="26" t="s">
        <v>165</v>
      </c>
      <c r="K91" s="44">
        <v>1</v>
      </c>
      <c r="L91" s="26" t="s">
        <v>165</v>
      </c>
      <c r="M91" s="10">
        <v>1</v>
      </c>
      <c r="N91" s="61"/>
      <c r="O91" s="44"/>
      <c r="P91" s="45">
        <f t="shared" si="2"/>
        <v>1</v>
      </c>
    </row>
    <row r="92" spans="1:16" ht="18">
      <c r="A92" s="20" t="s">
        <v>41</v>
      </c>
      <c r="B92" s="20" t="s">
        <v>66</v>
      </c>
      <c r="C92" s="20" t="s">
        <v>77</v>
      </c>
      <c r="D92" s="20" t="s">
        <v>85</v>
      </c>
      <c r="E92" s="21">
        <v>1</v>
      </c>
      <c r="F92" s="26"/>
      <c r="G92" s="10">
        <v>0</v>
      </c>
      <c r="H92" s="25"/>
      <c r="I92" s="10">
        <v>0</v>
      </c>
      <c r="J92" s="25"/>
      <c r="K92" s="44">
        <v>0</v>
      </c>
      <c r="L92" s="20" t="s">
        <v>85</v>
      </c>
      <c r="M92" s="21">
        <v>1</v>
      </c>
      <c r="N92" s="61"/>
      <c r="O92" s="44"/>
      <c r="P92" s="45">
        <f t="shared" si="2"/>
        <v>1</v>
      </c>
    </row>
    <row r="93" spans="1:18" s="16" customFormat="1" ht="18">
      <c r="A93" s="26" t="s">
        <v>120</v>
      </c>
      <c r="B93" s="26" t="s">
        <v>56</v>
      </c>
      <c r="C93" s="26" t="s">
        <v>147</v>
      </c>
      <c r="D93" s="25"/>
      <c r="E93" s="10">
        <v>0</v>
      </c>
      <c r="F93" s="26" t="s">
        <v>167</v>
      </c>
      <c r="G93" s="10">
        <v>1</v>
      </c>
      <c r="H93" s="25"/>
      <c r="I93" s="10">
        <v>0</v>
      </c>
      <c r="J93" s="25"/>
      <c r="K93" s="44">
        <v>0</v>
      </c>
      <c r="L93" s="26" t="s">
        <v>167</v>
      </c>
      <c r="M93" s="10">
        <v>1</v>
      </c>
      <c r="N93" s="61"/>
      <c r="O93" s="44"/>
      <c r="P93" s="45">
        <f t="shared" si="2"/>
        <v>1</v>
      </c>
      <c r="Q93"/>
      <c r="R93"/>
    </row>
    <row r="94" spans="1:18" ht="18">
      <c r="A94" s="20" t="s">
        <v>204</v>
      </c>
      <c r="B94" s="20" t="s">
        <v>135</v>
      </c>
      <c r="C94" s="20" t="s">
        <v>148</v>
      </c>
      <c r="D94" s="25"/>
      <c r="E94" s="10">
        <v>0</v>
      </c>
      <c r="F94" s="26"/>
      <c r="G94" s="10">
        <v>0</v>
      </c>
      <c r="H94" s="26" t="s">
        <v>167</v>
      </c>
      <c r="I94" s="10">
        <v>1</v>
      </c>
      <c r="J94" s="25"/>
      <c r="K94" s="44">
        <v>0</v>
      </c>
      <c r="L94" s="26" t="s">
        <v>167</v>
      </c>
      <c r="M94" s="10">
        <v>1</v>
      </c>
      <c r="N94" s="60"/>
      <c r="O94" s="44"/>
      <c r="P94" s="45">
        <f t="shared" si="2"/>
        <v>1</v>
      </c>
      <c r="Q94" s="16"/>
      <c r="R94" s="16"/>
    </row>
    <row r="95" spans="1:16" ht="18">
      <c r="A95" s="20" t="s">
        <v>207</v>
      </c>
      <c r="B95" s="20" t="s">
        <v>53</v>
      </c>
      <c r="C95" s="20" t="s">
        <v>149</v>
      </c>
      <c r="D95" s="26"/>
      <c r="E95" s="10">
        <v>0</v>
      </c>
      <c r="F95" s="26"/>
      <c r="G95" s="10">
        <v>0</v>
      </c>
      <c r="H95" s="26" t="s">
        <v>168</v>
      </c>
      <c r="I95" s="10">
        <v>1</v>
      </c>
      <c r="J95" s="25"/>
      <c r="K95" s="44">
        <v>0</v>
      </c>
      <c r="L95" s="26" t="s">
        <v>168</v>
      </c>
      <c r="M95" s="10">
        <v>1</v>
      </c>
      <c r="N95" s="60"/>
      <c r="O95" s="44"/>
      <c r="P95" s="45">
        <f t="shared" si="2"/>
        <v>1</v>
      </c>
    </row>
    <row r="96" spans="1:16" ht="18">
      <c r="A96" s="20" t="s">
        <v>200</v>
      </c>
      <c r="B96" s="20" t="s">
        <v>134</v>
      </c>
      <c r="C96" s="20" t="s">
        <v>10</v>
      </c>
      <c r="D96" s="25"/>
      <c r="E96" s="10">
        <v>0</v>
      </c>
      <c r="F96" s="26"/>
      <c r="G96" s="10">
        <v>0</v>
      </c>
      <c r="H96" s="26" t="s">
        <v>164</v>
      </c>
      <c r="I96" s="10">
        <v>1</v>
      </c>
      <c r="J96" s="25"/>
      <c r="K96" s="44">
        <v>0</v>
      </c>
      <c r="L96" s="26" t="s">
        <v>164</v>
      </c>
      <c r="M96" s="10">
        <v>1</v>
      </c>
      <c r="N96" s="61"/>
      <c r="O96" s="44"/>
      <c r="P96" s="45">
        <f t="shared" si="2"/>
        <v>1</v>
      </c>
    </row>
    <row r="97" spans="1:16" ht="18">
      <c r="A97" s="20" t="s">
        <v>201</v>
      </c>
      <c r="B97" s="20" t="s">
        <v>132</v>
      </c>
      <c r="C97" s="20" t="s">
        <v>148</v>
      </c>
      <c r="D97" s="25"/>
      <c r="E97" s="10">
        <v>0</v>
      </c>
      <c r="F97" s="26"/>
      <c r="G97" s="10">
        <v>0</v>
      </c>
      <c r="H97" s="26" t="s">
        <v>164</v>
      </c>
      <c r="I97" s="10">
        <v>1</v>
      </c>
      <c r="J97" s="25"/>
      <c r="K97" s="44">
        <v>0</v>
      </c>
      <c r="L97" s="26" t="s">
        <v>164</v>
      </c>
      <c r="M97" s="10">
        <v>1</v>
      </c>
      <c r="N97" s="61"/>
      <c r="O97" s="44"/>
      <c r="P97" s="45">
        <f t="shared" si="2"/>
        <v>1</v>
      </c>
    </row>
    <row r="98" spans="6:12" ht="12.75">
      <c r="F98"/>
      <c r="G98"/>
      <c r="H98"/>
      <c r="J98"/>
      <c r="L98"/>
    </row>
    <row r="99" spans="3:16" ht="12.75">
      <c r="C99" s="14" t="s">
        <v>18</v>
      </c>
      <c r="E99" s="9">
        <f>SUM(E4:E97)</f>
        <v>141</v>
      </c>
      <c r="F99"/>
      <c r="G99">
        <f>SUM(G4:G97)</f>
        <v>179</v>
      </c>
      <c r="H99"/>
      <c r="I99" s="9">
        <f>SUM(I4:I98)</f>
        <v>191</v>
      </c>
      <c r="J99" s="9"/>
      <c r="K99" s="9">
        <f>SUM(K4:K98)</f>
        <v>157</v>
      </c>
      <c r="L99"/>
      <c r="M99">
        <f>SUM(M4:M97)</f>
        <v>586</v>
      </c>
      <c r="O99">
        <f>SUM(O4:O97)</f>
        <v>74</v>
      </c>
      <c r="P99">
        <f>SUM(P4:P97)</f>
        <v>668</v>
      </c>
    </row>
    <row r="100" spans="5:15" s="16" customFormat="1" ht="12.75">
      <c r="E100" s="43"/>
      <c r="I100" s="43"/>
      <c r="K100" s="43"/>
      <c r="O100" s="43"/>
    </row>
    <row r="101" spans="1:12" ht="29.25">
      <c r="A101" s="103" t="s">
        <v>226</v>
      </c>
      <c r="B101" s="104" t="s">
        <v>227</v>
      </c>
      <c r="F101"/>
      <c r="G101"/>
      <c r="H101"/>
      <c r="J101"/>
      <c r="L101"/>
    </row>
    <row r="102" spans="6:12" ht="12.75">
      <c r="F102"/>
      <c r="G102"/>
      <c r="H102"/>
      <c r="J102"/>
      <c r="L102"/>
    </row>
    <row r="103" spans="6:12" ht="12.75">
      <c r="F103"/>
      <c r="G103"/>
      <c r="H103"/>
      <c r="J103"/>
      <c r="L103"/>
    </row>
    <row r="104" spans="6:12" ht="12.75">
      <c r="F104"/>
      <c r="G104"/>
      <c r="H104"/>
      <c r="J104"/>
      <c r="L104"/>
    </row>
    <row r="105" spans="6:12" ht="12.75">
      <c r="F105"/>
      <c r="G105"/>
      <c r="H105"/>
      <c r="J105"/>
      <c r="L105"/>
    </row>
    <row r="106" spans="5:15" s="16" customFormat="1" ht="12.75">
      <c r="E106" s="43"/>
      <c r="I106" s="43"/>
      <c r="K106" s="43"/>
      <c r="O106" s="43"/>
    </row>
    <row r="107" spans="6:12" ht="12.75">
      <c r="F107"/>
      <c r="G107"/>
      <c r="H107"/>
      <c r="J107"/>
      <c r="L107"/>
    </row>
    <row r="108" spans="5:15" s="16" customFormat="1" ht="12.75">
      <c r="E108" s="43"/>
      <c r="I108" s="43"/>
      <c r="K108" s="43"/>
      <c r="O108" s="43"/>
    </row>
    <row r="109" spans="6:12" ht="12.75">
      <c r="F109"/>
      <c r="G109"/>
      <c r="H109"/>
      <c r="J109"/>
      <c r="L109"/>
    </row>
    <row r="110" spans="6:12" ht="12.75">
      <c r="F110"/>
      <c r="G110"/>
      <c r="H110"/>
      <c r="J110"/>
      <c r="L110"/>
    </row>
    <row r="111" spans="6:12" ht="12.75">
      <c r="F111"/>
      <c r="G111"/>
      <c r="H111"/>
      <c r="J111"/>
      <c r="L111"/>
    </row>
    <row r="112" spans="5:15" s="16" customFormat="1" ht="12.75">
      <c r="E112" s="43"/>
      <c r="I112" s="43"/>
      <c r="K112" s="43"/>
      <c r="O112" s="43"/>
    </row>
    <row r="113" spans="5:15" s="16" customFormat="1" ht="12.75">
      <c r="E113" s="43"/>
      <c r="I113" s="43"/>
      <c r="K113" s="43"/>
      <c r="O113" s="43"/>
    </row>
    <row r="114" spans="6:12" ht="12.75">
      <c r="F114"/>
      <c r="G114"/>
      <c r="H114"/>
      <c r="J114"/>
      <c r="L114"/>
    </row>
    <row r="115" spans="6:12" ht="12.75">
      <c r="F115"/>
      <c r="G115"/>
      <c r="H115"/>
      <c r="J115"/>
      <c r="L115"/>
    </row>
    <row r="116" spans="5:15" s="16" customFormat="1" ht="12.75">
      <c r="E116" s="43"/>
      <c r="I116" s="43"/>
      <c r="K116" s="43"/>
      <c r="O116" s="43"/>
    </row>
    <row r="117" spans="6:12" ht="12.75">
      <c r="F117"/>
      <c r="G117"/>
      <c r="H117"/>
      <c r="J117"/>
      <c r="L117"/>
    </row>
    <row r="118" spans="5:15" s="16" customFormat="1" ht="12.75">
      <c r="E118" s="43"/>
      <c r="I118" s="43"/>
      <c r="K118" s="43"/>
      <c r="O118" s="43"/>
    </row>
    <row r="119" spans="5:15" s="16" customFormat="1" ht="12.75">
      <c r="E119" s="43"/>
      <c r="I119" s="43"/>
      <c r="K119" s="43"/>
      <c r="O119" s="43"/>
    </row>
    <row r="120" spans="5:15" s="16" customFormat="1" ht="12.75">
      <c r="E120" s="43"/>
      <c r="I120" s="43"/>
      <c r="K120" s="43"/>
      <c r="O120" s="43"/>
    </row>
    <row r="121" spans="5:15" s="16" customFormat="1" ht="12.75">
      <c r="E121" s="43"/>
      <c r="I121" s="43"/>
      <c r="K121" s="43"/>
      <c r="O121" s="43"/>
    </row>
    <row r="122" spans="6:12" ht="18" customHeight="1">
      <c r="F122"/>
      <c r="G122"/>
      <c r="H122"/>
      <c r="J122"/>
      <c r="L122"/>
    </row>
    <row r="123" spans="6:12" ht="12.75">
      <c r="F123"/>
      <c r="G123"/>
      <c r="H123"/>
      <c r="J123"/>
      <c r="L123"/>
    </row>
    <row r="124" spans="6:12" ht="12.75">
      <c r="F124"/>
      <c r="G124"/>
      <c r="H124"/>
      <c r="J124"/>
      <c r="L124"/>
    </row>
    <row r="125" spans="5:15" s="16" customFormat="1" ht="12.75">
      <c r="E125" s="43"/>
      <c r="I125" s="43"/>
      <c r="K125" s="43"/>
      <c r="O125" s="43"/>
    </row>
    <row r="126" spans="6:12" ht="18" customHeight="1">
      <c r="F126"/>
      <c r="G126"/>
      <c r="H126"/>
      <c r="J126"/>
      <c r="L126"/>
    </row>
    <row r="127" spans="6:12" ht="18" customHeight="1">
      <c r="F127"/>
      <c r="G127"/>
      <c r="H127"/>
      <c r="J127"/>
      <c r="L127"/>
    </row>
    <row r="128" spans="5:15" s="16" customFormat="1" ht="18" customHeight="1">
      <c r="E128" s="43"/>
      <c r="I128" s="43"/>
      <c r="K128" s="43"/>
      <c r="O128" s="43"/>
    </row>
    <row r="129" spans="6:12" ht="18" customHeight="1">
      <c r="F129"/>
      <c r="G129"/>
      <c r="H129"/>
      <c r="J129"/>
      <c r="L129"/>
    </row>
    <row r="130" spans="6:12" ht="12.75">
      <c r="F130"/>
      <c r="G130"/>
      <c r="H130"/>
      <c r="J130"/>
      <c r="L130"/>
    </row>
    <row r="131" spans="6:12" ht="12.75">
      <c r="F131"/>
      <c r="G131"/>
      <c r="H131"/>
      <c r="J131"/>
      <c r="L131"/>
    </row>
    <row r="132" spans="6:12" ht="12.75">
      <c r="F132"/>
      <c r="G132"/>
      <c r="H132"/>
      <c r="J132"/>
      <c r="L132"/>
    </row>
    <row r="133" spans="6:12" ht="12.75">
      <c r="F133"/>
      <c r="G133"/>
      <c r="H133"/>
      <c r="J133"/>
      <c r="L133"/>
    </row>
    <row r="134" spans="6:12" ht="12.75">
      <c r="F134"/>
      <c r="G134"/>
      <c r="H134"/>
      <c r="J134"/>
      <c r="L134"/>
    </row>
    <row r="135" spans="6:12" ht="12.75">
      <c r="F135"/>
      <c r="G135"/>
      <c r="H135"/>
      <c r="J135"/>
      <c r="L135"/>
    </row>
    <row r="136" spans="6:12" ht="12.75">
      <c r="F136"/>
      <c r="G136"/>
      <c r="H136"/>
      <c r="J136"/>
      <c r="L136"/>
    </row>
    <row r="137" spans="6:12" ht="12.75">
      <c r="F137"/>
      <c r="G137"/>
      <c r="H137"/>
      <c r="J137"/>
      <c r="L137"/>
    </row>
    <row r="138" spans="6:12" ht="12.75">
      <c r="F138"/>
      <c r="G138"/>
      <c r="H138"/>
      <c r="J138"/>
      <c r="L138"/>
    </row>
    <row r="139" spans="6:12" ht="12.75">
      <c r="F139"/>
      <c r="G139"/>
      <c r="H139"/>
      <c r="J139"/>
      <c r="L139"/>
    </row>
    <row r="140" spans="6:12" ht="12.75">
      <c r="F140"/>
      <c r="G140"/>
      <c r="H140"/>
      <c r="J140"/>
      <c r="L140"/>
    </row>
    <row r="141" spans="6:12" ht="12.75">
      <c r="F141"/>
      <c r="G141"/>
      <c r="H141"/>
      <c r="J141"/>
      <c r="L141"/>
    </row>
    <row r="142" spans="6:12" ht="12.75">
      <c r="F142"/>
      <c r="G142"/>
      <c r="H142"/>
      <c r="J142"/>
      <c r="L142"/>
    </row>
    <row r="143" spans="6:12" ht="12.75">
      <c r="F143"/>
      <c r="G143"/>
      <c r="H143"/>
      <c r="J143"/>
      <c r="L143"/>
    </row>
    <row r="144" spans="6:12" ht="12.75">
      <c r="F144"/>
      <c r="G144"/>
      <c r="H144"/>
      <c r="J144"/>
      <c r="L144"/>
    </row>
    <row r="145" spans="6:12" ht="12.75">
      <c r="F145"/>
      <c r="G145"/>
      <c r="H145"/>
      <c r="J145"/>
      <c r="L145"/>
    </row>
    <row r="146" spans="6:12" ht="12.75">
      <c r="F146"/>
      <c r="G146"/>
      <c r="H146"/>
      <c r="J146"/>
      <c r="L146"/>
    </row>
    <row r="147" spans="6:12" ht="12.75">
      <c r="F147"/>
      <c r="G147"/>
      <c r="H147"/>
      <c r="J147"/>
      <c r="L147"/>
    </row>
    <row r="148" spans="6:12" ht="12.75">
      <c r="F148"/>
      <c r="G148"/>
      <c r="H148"/>
      <c r="J148"/>
      <c r="L148"/>
    </row>
    <row r="149" spans="6:12" ht="12.75">
      <c r="F149"/>
      <c r="G149"/>
      <c r="H149"/>
      <c r="J149"/>
      <c r="L149"/>
    </row>
    <row r="150" spans="6:12" ht="12.75">
      <c r="F150"/>
      <c r="G150"/>
      <c r="H150"/>
      <c r="J150"/>
      <c r="L150"/>
    </row>
    <row r="151" spans="6:12" ht="12.75">
      <c r="F151"/>
      <c r="G151"/>
      <c r="H151"/>
      <c r="J151"/>
      <c r="L151"/>
    </row>
    <row r="152" spans="6:12" ht="12.75">
      <c r="F152"/>
      <c r="G152"/>
      <c r="H152"/>
      <c r="J152"/>
      <c r="L152"/>
    </row>
    <row r="153" spans="6:12" ht="12.75">
      <c r="F153"/>
      <c r="G153"/>
      <c r="H153"/>
      <c r="J153"/>
      <c r="L153"/>
    </row>
    <row r="154" spans="6:12" ht="12.75">
      <c r="F154"/>
      <c r="G154"/>
      <c r="H154"/>
      <c r="J154"/>
      <c r="L154"/>
    </row>
    <row r="155" spans="6:12" ht="12.75">
      <c r="F155"/>
      <c r="G155"/>
      <c r="H155"/>
      <c r="J155"/>
      <c r="L155"/>
    </row>
    <row r="156" spans="6:12" ht="12.75">
      <c r="F156"/>
      <c r="G156"/>
      <c r="H156"/>
      <c r="J156"/>
      <c r="L156"/>
    </row>
    <row r="157" spans="6:12" ht="12.75">
      <c r="F157"/>
      <c r="G157"/>
      <c r="H157"/>
      <c r="J157"/>
      <c r="L157"/>
    </row>
    <row r="158" spans="6:12" ht="12.75">
      <c r="F158"/>
      <c r="G158"/>
      <c r="H158"/>
      <c r="J158"/>
      <c r="L158"/>
    </row>
    <row r="159" spans="6:12" ht="12.75">
      <c r="F159"/>
      <c r="G159"/>
      <c r="H159"/>
      <c r="J159"/>
      <c r="L159"/>
    </row>
    <row r="160" spans="6:12" ht="12.75">
      <c r="F160"/>
      <c r="G160"/>
      <c r="H160"/>
      <c r="J160"/>
      <c r="L160"/>
    </row>
    <row r="161" spans="6:12" ht="12.75">
      <c r="F161"/>
      <c r="G161"/>
      <c r="H161"/>
      <c r="J161"/>
      <c r="L161"/>
    </row>
    <row r="162" spans="6:12" ht="12.75">
      <c r="F162"/>
      <c r="G162"/>
      <c r="H162"/>
      <c r="J162"/>
      <c r="L162"/>
    </row>
    <row r="163" spans="6:12" ht="12.75">
      <c r="F163"/>
      <c r="G163"/>
      <c r="H163"/>
      <c r="J163"/>
      <c r="L163"/>
    </row>
    <row r="164" spans="6:12" ht="12.75">
      <c r="F164"/>
      <c r="G164"/>
      <c r="H164"/>
      <c r="J164"/>
      <c r="L164"/>
    </row>
    <row r="165" spans="6:12" ht="12.75">
      <c r="F165"/>
      <c r="G165"/>
      <c r="H165"/>
      <c r="J165"/>
      <c r="L165"/>
    </row>
    <row r="166" spans="6:12" ht="12.75">
      <c r="F166"/>
      <c r="G166"/>
      <c r="H166"/>
      <c r="J166"/>
      <c r="L166"/>
    </row>
    <row r="167" spans="6:12" ht="12.75">
      <c r="F167"/>
      <c r="G167"/>
      <c r="H167"/>
      <c r="J167"/>
      <c r="L167"/>
    </row>
    <row r="168" spans="6:12" ht="12.75">
      <c r="F168"/>
      <c r="G168"/>
      <c r="H168"/>
      <c r="J168"/>
      <c r="L168"/>
    </row>
    <row r="169" spans="6:12" ht="12.75">
      <c r="F169"/>
      <c r="G169"/>
      <c r="H169"/>
      <c r="J169"/>
      <c r="L169"/>
    </row>
    <row r="170" spans="6:12" ht="12.75">
      <c r="F170"/>
      <c r="G170"/>
      <c r="H170"/>
      <c r="J170"/>
      <c r="L170"/>
    </row>
    <row r="171" spans="6:12" ht="12.75">
      <c r="F171"/>
      <c r="G171"/>
      <c r="H171"/>
      <c r="J171"/>
      <c r="L171"/>
    </row>
    <row r="172" spans="6:12" ht="12.75">
      <c r="F172"/>
      <c r="G172"/>
      <c r="H172"/>
      <c r="J172"/>
      <c r="L172"/>
    </row>
    <row r="173" spans="6:12" ht="12.75">
      <c r="F173"/>
      <c r="G173"/>
      <c r="H173"/>
      <c r="J173"/>
      <c r="L173"/>
    </row>
    <row r="174" spans="6:12" ht="12.75">
      <c r="F174"/>
      <c r="G174"/>
      <c r="H174"/>
      <c r="J174"/>
      <c r="L174"/>
    </row>
    <row r="175" spans="6:12" ht="12.75">
      <c r="F175"/>
      <c r="G175"/>
      <c r="H175"/>
      <c r="J175"/>
      <c r="L175"/>
    </row>
    <row r="176" spans="6:12" ht="12.75">
      <c r="F176"/>
      <c r="G176"/>
      <c r="H176"/>
      <c r="J176"/>
      <c r="L176"/>
    </row>
    <row r="177" spans="6:12" ht="12.75">
      <c r="F177"/>
      <c r="G177"/>
      <c r="H177"/>
      <c r="J177"/>
      <c r="L177"/>
    </row>
    <row r="178" spans="6:12" ht="12.75">
      <c r="F178"/>
      <c r="G178"/>
      <c r="H178"/>
      <c r="J178"/>
      <c r="L178"/>
    </row>
    <row r="179" spans="6:12" ht="12.75">
      <c r="F179"/>
      <c r="G179"/>
      <c r="H179"/>
      <c r="J179"/>
      <c r="L179"/>
    </row>
    <row r="180" spans="6:12" ht="12.75">
      <c r="F180"/>
      <c r="G180"/>
      <c r="H180"/>
      <c r="J180"/>
      <c r="L180"/>
    </row>
    <row r="181" spans="6:12" ht="12.75">
      <c r="F181"/>
      <c r="G181"/>
      <c r="H181"/>
      <c r="J181"/>
      <c r="L181"/>
    </row>
    <row r="182" spans="2:12" ht="12.75">
      <c r="B182" s="17"/>
      <c r="C182" s="13"/>
      <c r="J182" s="9"/>
      <c r="L182"/>
    </row>
    <row r="183" spans="2:12" ht="12.75">
      <c r="B183" s="18"/>
      <c r="C183" s="13"/>
      <c r="J183" s="9"/>
      <c r="L183"/>
    </row>
    <row r="184" spans="10:12" ht="12.75">
      <c r="J184" s="9"/>
      <c r="L184"/>
    </row>
    <row r="185" spans="10:12" ht="12.75">
      <c r="J185" s="9"/>
      <c r="L185"/>
    </row>
    <row r="186" spans="10:12" ht="12.75">
      <c r="J186" s="9"/>
      <c r="L186"/>
    </row>
    <row r="187" spans="10:12" ht="12.75">
      <c r="J187" s="9"/>
      <c r="L187"/>
    </row>
    <row r="188" spans="10:12" ht="12.75">
      <c r="J188" s="9"/>
      <c r="L188"/>
    </row>
    <row r="189" spans="10:12" ht="12.75">
      <c r="J189" s="9"/>
      <c r="L189"/>
    </row>
    <row r="190" spans="10:12" ht="12.75">
      <c r="J190" s="9"/>
      <c r="L190"/>
    </row>
    <row r="191" spans="10:12" ht="12.75">
      <c r="J191" s="9"/>
      <c r="L191"/>
    </row>
    <row r="192" spans="10:12" ht="12.75">
      <c r="J192" s="9"/>
      <c r="L192"/>
    </row>
    <row r="193" spans="10:12" ht="12.75">
      <c r="J193" s="9"/>
      <c r="L193"/>
    </row>
    <row r="194" spans="10:12" ht="12.75">
      <c r="J194" s="9"/>
      <c r="L194"/>
    </row>
  </sheetData>
  <sheetProtection/>
  <mergeCells count="10">
    <mergeCell ref="A1:P1"/>
    <mergeCell ref="A2:A3"/>
    <mergeCell ref="L2:O2"/>
    <mergeCell ref="B2:B3"/>
    <mergeCell ref="C2:C3"/>
    <mergeCell ref="D2:E2"/>
    <mergeCell ref="F2:G2"/>
    <mergeCell ref="H2:I2"/>
    <mergeCell ref="J2:K2"/>
    <mergeCell ref="P2:P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140625" style="110" customWidth="1"/>
    <col min="2" max="2" width="39.28125" style="112" customWidth="1"/>
    <col min="3" max="7" width="18.7109375" style="111" customWidth="1"/>
    <col min="8" max="8" width="18.7109375" style="110" customWidth="1"/>
    <col min="9" max="10" width="9.140625" style="109" customWidth="1"/>
    <col min="11" max="11" width="29.7109375" style="109" customWidth="1"/>
    <col min="12" max="16384" width="9.140625" style="109" customWidth="1"/>
  </cols>
  <sheetData>
    <row r="1" spans="1:9" ht="45.75" thickBot="1">
      <c r="A1" s="512" t="s">
        <v>325</v>
      </c>
      <c r="B1" s="512"/>
      <c r="C1" s="512"/>
      <c r="D1" s="512"/>
      <c r="E1" s="512"/>
      <c r="F1" s="512"/>
      <c r="G1" s="512"/>
      <c r="H1" s="512"/>
      <c r="I1" s="143"/>
    </row>
    <row r="2" spans="1:8" ht="17.25" thickBot="1" thickTop="1">
      <c r="A2" s="204"/>
      <c r="B2" s="204" t="s">
        <v>0</v>
      </c>
      <c r="C2" s="204" t="s">
        <v>1</v>
      </c>
      <c r="D2" s="204" t="s">
        <v>324</v>
      </c>
      <c r="E2" s="204" t="s">
        <v>2</v>
      </c>
      <c r="F2" s="204" t="s">
        <v>3</v>
      </c>
      <c r="G2" s="204" t="s">
        <v>4</v>
      </c>
      <c r="H2" s="204" t="s">
        <v>5</v>
      </c>
    </row>
    <row r="3" spans="1:8" ht="13.5" thickBot="1">
      <c r="A3" s="65">
        <v>1</v>
      </c>
      <c r="B3" s="64" t="s">
        <v>146</v>
      </c>
      <c r="C3" s="200">
        <v>7</v>
      </c>
      <c r="D3" s="203">
        <v>7</v>
      </c>
      <c r="E3" s="203">
        <v>10</v>
      </c>
      <c r="F3" s="202">
        <v>7</v>
      </c>
      <c r="G3" s="202">
        <v>7</v>
      </c>
      <c r="H3" s="183">
        <f aca="true" t="shared" si="0" ref="H3:H11">SUM(C3:G3)</f>
        <v>38</v>
      </c>
    </row>
    <row r="4" spans="1:8" ht="13.5" thickBot="1">
      <c r="A4" s="200">
        <v>2</v>
      </c>
      <c r="B4" s="201" t="s">
        <v>177</v>
      </c>
      <c r="C4" s="200">
        <v>5</v>
      </c>
      <c r="D4" s="199">
        <v>3</v>
      </c>
      <c r="E4" s="199">
        <v>1</v>
      </c>
      <c r="F4" s="137">
        <v>5</v>
      </c>
      <c r="G4" s="137">
        <v>5</v>
      </c>
      <c r="H4" s="183">
        <f t="shared" si="0"/>
        <v>19</v>
      </c>
    </row>
    <row r="5" spans="1:8" ht="13.5" thickBot="1">
      <c r="A5" s="198">
        <v>3</v>
      </c>
      <c r="B5" s="197" t="s">
        <v>193</v>
      </c>
      <c r="C5" s="196">
        <v>0</v>
      </c>
      <c r="D5" s="195">
        <v>5</v>
      </c>
      <c r="E5" s="195">
        <v>4</v>
      </c>
      <c r="F5" s="194">
        <v>2</v>
      </c>
      <c r="G5" s="194">
        <v>2</v>
      </c>
      <c r="H5" s="193">
        <f t="shared" si="0"/>
        <v>13</v>
      </c>
    </row>
    <row r="6" spans="1:8" ht="14.25" thickBot="1" thickTop="1">
      <c r="A6" s="192">
        <v>4</v>
      </c>
      <c r="B6" s="191" t="s">
        <v>9</v>
      </c>
      <c r="C6" s="190">
        <v>0</v>
      </c>
      <c r="D6" s="189">
        <v>0</v>
      </c>
      <c r="E6" s="189">
        <v>6</v>
      </c>
      <c r="F6" s="188">
        <v>0</v>
      </c>
      <c r="G6" s="188">
        <v>0</v>
      </c>
      <c r="H6" s="187">
        <f t="shared" si="0"/>
        <v>6</v>
      </c>
    </row>
    <row r="7" spans="1:8" ht="13.5" thickBot="1">
      <c r="A7" s="185" t="s">
        <v>323</v>
      </c>
      <c r="B7" s="20" t="s">
        <v>10</v>
      </c>
      <c r="C7" s="185">
        <v>2</v>
      </c>
      <c r="D7" s="118">
        <v>2</v>
      </c>
      <c r="E7" s="118">
        <v>1</v>
      </c>
      <c r="F7" s="117">
        <v>0</v>
      </c>
      <c r="G7" s="117">
        <v>0</v>
      </c>
      <c r="H7" s="183">
        <f t="shared" si="0"/>
        <v>5</v>
      </c>
    </row>
    <row r="8" spans="1:8" ht="13.5" thickBot="1">
      <c r="A8" s="186" t="s">
        <v>323</v>
      </c>
      <c r="B8" s="26" t="s">
        <v>322</v>
      </c>
      <c r="C8" s="185">
        <v>1</v>
      </c>
      <c r="D8" s="118">
        <v>1</v>
      </c>
      <c r="E8" s="118">
        <v>0</v>
      </c>
      <c r="F8" s="117">
        <v>3</v>
      </c>
      <c r="G8" s="117">
        <v>0</v>
      </c>
      <c r="H8" s="183">
        <f t="shared" si="0"/>
        <v>5</v>
      </c>
    </row>
    <row r="9" spans="1:8" ht="13.5" thickBot="1">
      <c r="A9" s="185">
        <v>7</v>
      </c>
      <c r="B9" s="20" t="s">
        <v>176</v>
      </c>
      <c r="C9" s="185">
        <v>3</v>
      </c>
      <c r="D9" s="124">
        <v>0</v>
      </c>
      <c r="E9" s="124">
        <v>0</v>
      </c>
      <c r="F9" s="34">
        <v>1</v>
      </c>
      <c r="G9" s="34">
        <v>0</v>
      </c>
      <c r="H9" s="183">
        <f t="shared" si="0"/>
        <v>4</v>
      </c>
    </row>
    <row r="10" spans="1:8" ht="13.5" thickBot="1">
      <c r="A10" s="185" t="s">
        <v>321</v>
      </c>
      <c r="B10" s="106" t="s">
        <v>147</v>
      </c>
      <c r="C10" s="185">
        <v>0</v>
      </c>
      <c r="D10" s="124">
        <v>0</v>
      </c>
      <c r="E10" s="124">
        <v>0</v>
      </c>
      <c r="F10" s="34">
        <v>0</v>
      </c>
      <c r="G10" s="34">
        <v>3</v>
      </c>
      <c r="H10" s="183">
        <f t="shared" si="0"/>
        <v>3</v>
      </c>
    </row>
    <row r="11" spans="1:8" ht="12.75">
      <c r="A11" s="186" t="s">
        <v>321</v>
      </c>
      <c r="B11" s="29" t="s">
        <v>145</v>
      </c>
      <c r="C11" s="185">
        <v>0</v>
      </c>
      <c r="D11" s="124">
        <v>0</v>
      </c>
      <c r="E11" s="124">
        <v>2</v>
      </c>
      <c r="F11" s="184">
        <v>0</v>
      </c>
      <c r="G11" s="184">
        <v>1</v>
      </c>
      <c r="H11" s="183">
        <f t="shared" si="0"/>
        <v>3</v>
      </c>
    </row>
    <row r="12" spans="2:8" ht="12.75">
      <c r="B12" s="114" t="s">
        <v>18</v>
      </c>
      <c r="C12" s="113">
        <f aca="true" t="shared" si="1" ref="C12:H12">SUM(C3:C11)</f>
        <v>18</v>
      </c>
      <c r="D12" s="113">
        <f t="shared" si="1"/>
        <v>18</v>
      </c>
      <c r="E12" s="113">
        <f t="shared" si="1"/>
        <v>24</v>
      </c>
      <c r="F12" s="113">
        <f t="shared" si="1"/>
        <v>18</v>
      </c>
      <c r="G12" s="113">
        <f t="shared" si="1"/>
        <v>18</v>
      </c>
      <c r="H12" s="113">
        <f t="shared" si="1"/>
        <v>96</v>
      </c>
    </row>
    <row r="13" spans="2:8" ht="12.75">
      <c r="B13" s="182"/>
      <c r="C13" s="113"/>
      <c r="D13" s="113"/>
      <c r="E13" s="113"/>
      <c r="F13" s="113"/>
      <c r="G13" s="113"/>
      <c r="H13" s="181"/>
    </row>
  </sheetData>
  <sheetProtection/>
  <mergeCells count="1">
    <mergeCell ref="A1:H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7"/>
  <sheetViews>
    <sheetView zoomScale="70" zoomScaleNormal="70" zoomScalePageLayoutView="0" workbookViewId="0" topLeftCell="A1">
      <selection activeCell="A1" sqref="A1:T1"/>
    </sheetView>
  </sheetViews>
  <sheetFormatPr defaultColWidth="9.140625" defaultRowHeight="12.75"/>
  <cols>
    <col min="1" max="1" width="14.28125" style="0" customWidth="1"/>
    <col min="2" max="2" width="20.7109375" style="0" customWidth="1"/>
    <col min="3" max="3" width="42.421875" style="0" customWidth="1"/>
    <col min="4" max="4" width="17.8515625" style="0" customWidth="1"/>
    <col min="5" max="5" width="5.7109375" style="0" customWidth="1"/>
    <col min="6" max="6" width="17.8515625" style="11" customWidth="1"/>
    <col min="7" max="7" width="5.7109375" style="9" customWidth="1"/>
    <col min="8" max="8" width="17.8515625" style="11" customWidth="1"/>
    <col min="9" max="9" width="5.7109375" style="9" customWidth="1"/>
    <col min="10" max="10" width="17.8515625" style="11" customWidth="1"/>
    <col min="11" max="11" width="5.7109375" style="9" customWidth="1"/>
    <col min="12" max="12" width="17.8515625" style="9" customWidth="1"/>
    <col min="13" max="13" width="5.7109375" style="0" customWidth="1"/>
    <col min="14" max="14" width="17.8515625" style="0" customWidth="1"/>
    <col min="15" max="15" width="5.7109375" style="0" customWidth="1"/>
    <col min="16" max="16" width="17.8515625" style="0" customWidth="1"/>
    <col min="17" max="17" width="5.7109375" style="205" customWidth="1"/>
    <col min="18" max="18" width="17.8515625" style="205" customWidth="1"/>
    <col min="19" max="19" width="5.7109375" style="205" customWidth="1"/>
    <col min="20" max="20" width="15.28125" style="11" customWidth="1"/>
    <col min="21" max="21" width="18.7109375" style="0" customWidth="1"/>
  </cols>
  <sheetData>
    <row r="1" spans="1:20" ht="49.5" customHeight="1" thickBot="1">
      <c r="A1" s="512" t="s">
        <v>463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</row>
    <row r="2" spans="1:20" ht="16.5" thickTop="1">
      <c r="A2" s="522" t="s">
        <v>461</v>
      </c>
      <c r="B2" s="522" t="s">
        <v>7</v>
      </c>
      <c r="C2" s="527" t="s">
        <v>0</v>
      </c>
      <c r="D2" s="513" t="s">
        <v>15</v>
      </c>
      <c r="E2" s="514"/>
      <c r="F2" s="513" t="s">
        <v>16</v>
      </c>
      <c r="G2" s="514"/>
      <c r="H2" s="513" t="s">
        <v>324</v>
      </c>
      <c r="I2" s="514"/>
      <c r="J2" s="513" t="s">
        <v>3</v>
      </c>
      <c r="K2" s="514"/>
      <c r="L2" s="513" t="s">
        <v>4</v>
      </c>
      <c r="M2" s="515"/>
      <c r="N2" s="516" t="s">
        <v>462</v>
      </c>
      <c r="O2" s="517"/>
      <c r="P2" s="517"/>
      <c r="Q2" s="517"/>
      <c r="R2" s="518"/>
      <c r="S2" s="519"/>
      <c r="T2" s="520" t="s">
        <v>5</v>
      </c>
    </row>
    <row r="3" spans="1:20" ht="16.5" thickBot="1">
      <c r="A3" s="523" t="s">
        <v>461</v>
      </c>
      <c r="B3" s="526"/>
      <c r="C3" s="528"/>
      <c r="D3" s="316" t="s">
        <v>8</v>
      </c>
      <c r="E3" s="317" t="s">
        <v>14</v>
      </c>
      <c r="F3" s="320" t="s">
        <v>8</v>
      </c>
      <c r="G3" s="317" t="s">
        <v>14</v>
      </c>
      <c r="H3" s="320" t="s">
        <v>8</v>
      </c>
      <c r="I3" s="317" t="s">
        <v>14</v>
      </c>
      <c r="J3" s="320" t="s">
        <v>8</v>
      </c>
      <c r="K3" s="317" t="s">
        <v>14</v>
      </c>
      <c r="L3" s="316" t="s">
        <v>8</v>
      </c>
      <c r="M3" s="319" t="s">
        <v>14</v>
      </c>
      <c r="N3" s="318" t="s">
        <v>8</v>
      </c>
      <c r="O3" s="317" t="s">
        <v>14</v>
      </c>
      <c r="P3" s="316" t="s">
        <v>8</v>
      </c>
      <c r="Q3" s="315" t="s">
        <v>14</v>
      </c>
      <c r="R3" s="314" t="s">
        <v>8</v>
      </c>
      <c r="S3" s="313" t="s">
        <v>14</v>
      </c>
      <c r="T3" s="521"/>
    </row>
    <row r="4" spans="1:22" s="16" customFormat="1" ht="18.75" thickTop="1">
      <c r="A4" s="76" t="s">
        <v>358</v>
      </c>
      <c r="B4" s="311" t="s">
        <v>67</v>
      </c>
      <c r="C4" s="311" t="s">
        <v>146</v>
      </c>
      <c r="D4" s="300" t="s">
        <v>362</v>
      </c>
      <c r="E4" s="312">
        <v>7</v>
      </c>
      <c r="F4" s="311" t="s">
        <v>359</v>
      </c>
      <c r="G4" s="310">
        <v>11</v>
      </c>
      <c r="H4" s="311" t="s">
        <v>359</v>
      </c>
      <c r="I4" s="310">
        <v>9</v>
      </c>
      <c r="J4" s="309" t="s">
        <v>434</v>
      </c>
      <c r="K4" s="310">
        <v>9</v>
      </c>
      <c r="L4" s="309" t="s">
        <v>434</v>
      </c>
      <c r="M4" s="308">
        <v>9</v>
      </c>
      <c r="N4" s="307" t="s">
        <v>359</v>
      </c>
      <c r="O4" s="306">
        <v>20</v>
      </c>
      <c r="P4" s="305" t="s">
        <v>362</v>
      </c>
      <c r="Q4" s="304">
        <v>7</v>
      </c>
      <c r="R4" s="303" t="s">
        <v>434</v>
      </c>
      <c r="S4" s="302">
        <v>18</v>
      </c>
      <c r="T4" s="301">
        <f aca="true" t="shared" si="0" ref="T4:T35">E4+G4+I4+K4+M4</f>
        <v>45</v>
      </c>
      <c r="U4"/>
      <c r="V4"/>
    </row>
    <row r="5" spans="1:20" s="16" customFormat="1" ht="18">
      <c r="A5" s="76" t="s">
        <v>460</v>
      </c>
      <c r="B5" s="76" t="s">
        <v>58</v>
      </c>
      <c r="C5" s="76" t="s">
        <v>149</v>
      </c>
      <c r="D5" s="292" t="s">
        <v>443</v>
      </c>
      <c r="E5" s="285">
        <v>7</v>
      </c>
      <c r="F5" s="76" t="s">
        <v>333</v>
      </c>
      <c r="G5" s="77">
        <v>9</v>
      </c>
      <c r="H5" s="76" t="s">
        <v>333</v>
      </c>
      <c r="I5" s="77">
        <v>7</v>
      </c>
      <c r="J5" s="105" t="s">
        <v>329</v>
      </c>
      <c r="K5" s="77">
        <v>7</v>
      </c>
      <c r="L5" s="105" t="s">
        <v>329</v>
      </c>
      <c r="M5" s="289">
        <v>7</v>
      </c>
      <c r="N5" s="288" t="s">
        <v>333</v>
      </c>
      <c r="O5" s="287">
        <v>23</v>
      </c>
      <c r="P5" s="105" t="s">
        <v>329</v>
      </c>
      <c r="Q5" s="295">
        <v>14</v>
      </c>
      <c r="R5" s="295"/>
      <c r="S5" s="294"/>
      <c r="T5" s="283">
        <f t="shared" si="0"/>
        <v>37</v>
      </c>
    </row>
    <row r="6" spans="1:20" ht="18">
      <c r="A6" s="76" t="s">
        <v>459</v>
      </c>
      <c r="B6" s="76" t="s">
        <v>458</v>
      </c>
      <c r="C6" s="76" t="s">
        <v>146</v>
      </c>
      <c r="D6" s="292">
        <v>0</v>
      </c>
      <c r="E6" s="285">
        <v>0</v>
      </c>
      <c r="F6" s="76" t="s">
        <v>347</v>
      </c>
      <c r="G6" s="77">
        <v>11</v>
      </c>
      <c r="H6" s="76" t="s">
        <v>347</v>
      </c>
      <c r="I6" s="77">
        <v>7</v>
      </c>
      <c r="J6" s="76" t="s">
        <v>347</v>
      </c>
      <c r="K6" s="77">
        <v>9</v>
      </c>
      <c r="L6" s="105" t="s">
        <v>378</v>
      </c>
      <c r="M6" s="289">
        <v>7</v>
      </c>
      <c r="N6" s="288" t="s">
        <v>347</v>
      </c>
      <c r="O6" s="287">
        <v>27</v>
      </c>
      <c r="P6" s="105" t="s">
        <v>378</v>
      </c>
      <c r="Q6" s="287">
        <v>7</v>
      </c>
      <c r="R6" s="295"/>
      <c r="S6" s="294"/>
      <c r="T6" s="283">
        <f t="shared" si="0"/>
        <v>34</v>
      </c>
    </row>
    <row r="7" spans="1:22" s="16" customFormat="1" ht="18">
      <c r="A7" s="76" t="s">
        <v>457</v>
      </c>
      <c r="B7" s="76" t="s">
        <v>456</v>
      </c>
      <c r="C7" s="76" t="s">
        <v>322</v>
      </c>
      <c r="D7" s="292"/>
      <c r="E7" s="285">
        <v>0</v>
      </c>
      <c r="F7" s="76" t="s">
        <v>329</v>
      </c>
      <c r="G7" s="77">
        <v>9</v>
      </c>
      <c r="H7" s="105" t="s">
        <v>329</v>
      </c>
      <c r="I7" s="77">
        <v>9</v>
      </c>
      <c r="J7" s="76" t="s">
        <v>398</v>
      </c>
      <c r="K7" s="77">
        <v>9</v>
      </c>
      <c r="L7" s="76" t="s">
        <v>398</v>
      </c>
      <c r="M7" s="289">
        <v>7</v>
      </c>
      <c r="N7" s="288" t="s">
        <v>329</v>
      </c>
      <c r="O7" s="287">
        <v>18</v>
      </c>
      <c r="P7" s="105" t="s">
        <v>398</v>
      </c>
      <c r="Q7" s="295">
        <v>16</v>
      </c>
      <c r="R7" s="295"/>
      <c r="S7" s="294"/>
      <c r="T7" s="283">
        <f t="shared" si="0"/>
        <v>34</v>
      </c>
      <c r="U7"/>
      <c r="V7" s="253"/>
    </row>
    <row r="8" spans="1:22" ht="18">
      <c r="A8" s="76" t="s">
        <v>455</v>
      </c>
      <c r="B8" s="76" t="s">
        <v>135</v>
      </c>
      <c r="C8" s="76" t="s">
        <v>146</v>
      </c>
      <c r="D8" s="300" t="s">
        <v>362</v>
      </c>
      <c r="E8" s="285">
        <v>9</v>
      </c>
      <c r="F8" s="76" t="s">
        <v>335</v>
      </c>
      <c r="G8" s="77">
        <v>11</v>
      </c>
      <c r="H8" s="76" t="s">
        <v>335</v>
      </c>
      <c r="I8" s="77">
        <v>11</v>
      </c>
      <c r="J8" s="83" t="s">
        <v>434</v>
      </c>
      <c r="K8" s="77">
        <v>1</v>
      </c>
      <c r="L8" s="83" t="s">
        <v>434</v>
      </c>
      <c r="M8" s="289">
        <v>1</v>
      </c>
      <c r="N8" s="288" t="s">
        <v>335</v>
      </c>
      <c r="O8" s="287">
        <v>22</v>
      </c>
      <c r="P8" s="297" t="s">
        <v>338</v>
      </c>
      <c r="Q8" s="285">
        <v>9</v>
      </c>
      <c r="R8" s="296" t="s">
        <v>434</v>
      </c>
      <c r="S8" s="293">
        <v>2</v>
      </c>
      <c r="T8" s="283">
        <f t="shared" si="0"/>
        <v>33</v>
      </c>
      <c r="U8" s="16"/>
      <c r="V8" s="16"/>
    </row>
    <row r="9" spans="1:22" s="16" customFormat="1" ht="18">
      <c r="A9" s="76" t="s">
        <v>454</v>
      </c>
      <c r="B9" s="76" t="s">
        <v>419</v>
      </c>
      <c r="C9" s="76" t="s">
        <v>146</v>
      </c>
      <c r="D9" s="292">
        <v>0</v>
      </c>
      <c r="E9" s="287">
        <v>0</v>
      </c>
      <c r="F9" s="76" t="s">
        <v>429</v>
      </c>
      <c r="G9" s="77">
        <v>7</v>
      </c>
      <c r="H9" s="76" t="s">
        <v>338</v>
      </c>
      <c r="I9" s="77">
        <v>9</v>
      </c>
      <c r="J9" s="76" t="s">
        <v>365</v>
      </c>
      <c r="K9" s="77">
        <v>9</v>
      </c>
      <c r="L9" s="64" t="s">
        <v>339</v>
      </c>
      <c r="M9" s="289">
        <v>7</v>
      </c>
      <c r="N9" s="288" t="s">
        <v>429</v>
      </c>
      <c r="O9" s="287">
        <v>7</v>
      </c>
      <c r="P9" s="105" t="s">
        <v>338</v>
      </c>
      <c r="Q9" s="287">
        <v>9</v>
      </c>
      <c r="R9" s="105" t="s">
        <v>365</v>
      </c>
      <c r="S9" s="293">
        <v>9</v>
      </c>
      <c r="T9" s="283">
        <f t="shared" si="0"/>
        <v>32</v>
      </c>
      <c r="U9" s="62" t="s">
        <v>339</v>
      </c>
      <c r="V9" s="10">
        <v>7</v>
      </c>
    </row>
    <row r="10" spans="1:22" ht="18">
      <c r="A10" s="76" t="s">
        <v>453</v>
      </c>
      <c r="B10" s="76" t="s">
        <v>199</v>
      </c>
      <c r="C10" s="76" t="s">
        <v>144</v>
      </c>
      <c r="D10" s="292" t="s">
        <v>336</v>
      </c>
      <c r="E10" s="285">
        <v>11</v>
      </c>
      <c r="F10" s="76" t="s">
        <v>331</v>
      </c>
      <c r="G10" s="77">
        <v>5</v>
      </c>
      <c r="H10" s="76" t="s">
        <v>331</v>
      </c>
      <c r="I10" s="77">
        <v>9</v>
      </c>
      <c r="J10" s="76" t="s">
        <v>333</v>
      </c>
      <c r="K10" s="77">
        <v>7</v>
      </c>
      <c r="L10" s="290"/>
      <c r="M10" s="289">
        <v>0</v>
      </c>
      <c r="N10" s="288" t="s">
        <v>331</v>
      </c>
      <c r="O10" s="287">
        <v>14</v>
      </c>
      <c r="P10" s="286" t="s">
        <v>336</v>
      </c>
      <c r="Q10" s="295">
        <v>11</v>
      </c>
      <c r="R10" s="105" t="s">
        <v>333</v>
      </c>
      <c r="S10" s="294">
        <v>7</v>
      </c>
      <c r="T10" s="283">
        <f t="shared" si="0"/>
        <v>32</v>
      </c>
      <c r="U10" s="16"/>
      <c r="V10" s="16"/>
    </row>
    <row r="11" spans="1:22" ht="18">
      <c r="A11" s="76" t="s">
        <v>452</v>
      </c>
      <c r="B11" s="76" t="s">
        <v>69</v>
      </c>
      <c r="C11" s="76" t="s">
        <v>146</v>
      </c>
      <c r="D11" s="292">
        <v>0</v>
      </c>
      <c r="E11" s="285">
        <v>0</v>
      </c>
      <c r="F11" s="76" t="s">
        <v>339</v>
      </c>
      <c r="G11" s="77">
        <v>9</v>
      </c>
      <c r="H11" s="299" t="s">
        <v>338</v>
      </c>
      <c r="I11" s="77">
        <v>5</v>
      </c>
      <c r="J11" s="76" t="s">
        <v>339</v>
      </c>
      <c r="K11" s="77">
        <v>9</v>
      </c>
      <c r="L11" s="76" t="s">
        <v>339</v>
      </c>
      <c r="M11" s="289">
        <v>5</v>
      </c>
      <c r="N11" s="288" t="s">
        <v>339</v>
      </c>
      <c r="O11" s="287">
        <v>23</v>
      </c>
      <c r="P11" s="299" t="s">
        <v>338</v>
      </c>
      <c r="Q11" s="287">
        <v>5</v>
      </c>
      <c r="R11" s="287"/>
      <c r="S11" s="293"/>
      <c r="T11" s="283">
        <f t="shared" si="0"/>
        <v>28</v>
      </c>
      <c r="U11" s="16"/>
      <c r="V11" s="16"/>
    </row>
    <row r="12" spans="1:20" s="16" customFormat="1" ht="18">
      <c r="A12" s="76" t="s">
        <v>451</v>
      </c>
      <c r="B12" s="76" t="s">
        <v>137</v>
      </c>
      <c r="C12" s="76" t="s">
        <v>193</v>
      </c>
      <c r="D12" s="292">
        <v>0</v>
      </c>
      <c r="E12" s="285">
        <v>0</v>
      </c>
      <c r="F12" s="76" t="s">
        <v>350</v>
      </c>
      <c r="G12" s="77">
        <v>9</v>
      </c>
      <c r="H12" s="76" t="s">
        <v>350</v>
      </c>
      <c r="I12" s="77">
        <v>7</v>
      </c>
      <c r="J12" s="76" t="s">
        <v>350</v>
      </c>
      <c r="K12" s="77">
        <v>7</v>
      </c>
      <c r="L12" s="290"/>
      <c r="M12" s="289">
        <v>0</v>
      </c>
      <c r="N12" s="288" t="s">
        <v>350</v>
      </c>
      <c r="O12" s="287">
        <v>23</v>
      </c>
      <c r="P12" s="296"/>
      <c r="Q12" s="295"/>
      <c r="R12" s="295"/>
      <c r="S12" s="294"/>
      <c r="T12" s="283">
        <f t="shared" si="0"/>
        <v>23</v>
      </c>
    </row>
    <row r="13" spans="1:22" s="16" customFormat="1" ht="18">
      <c r="A13" s="76" t="s">
        <v>450</v>
      </c>
      <c r="B13" s="76" t="s">
        <v>73</v>
      </c>
      <c r="C13" s="76" t="s">
        <v>146</v>
      </c>
      <c r="D13" s="292">
        <v>0</v>
      </c>
      <c r="E13" s="285">
        <v>0</v>
      </c>
      <c r="F13" s="76" t="s">
        <v>356</v>
      </c>
      <c r="G13" s="77">
        <v>7</v>
      </c>
      <c r="H13" s="297" t="s">
        <v>335</v>
      </c>
      <c r="I13" s="77">
        <v>5</v>
      </c>
      <c r="J13" s="83" t="s">
        <v>434</v>
      </c>
      <c r="K13" s="77">
        <v>3</v>
      </c>
      <c r="L13" s="297" t="s">
        <v>359</v>
      </c>
      <c r="M13" s="289">
        <v>7</v>
      </c>
      <c r="N13" s="288" t="s">
        <v>356</v>
      </c>
      <c r="O13" s="287">
        <v>7</v>
      </c>
      <c r="P13" s="297" t="s">
        <v>335</v>
      </c>
      <c r="Q13" s="287">
        <v>5</v>
      </c>
      <c r="R13" s="296" t="s">
        <v>434</v>
      </c>
      <c r="S13" s="293">
        <v>3</v>
      </c>
      <c r="T13" s="283">
        <f t="shared" si="0"/>
        <v>22</v>
      </c>
      <c r="U13" s="298" t="s">
        <v>359</v>
      </c>
      <c r="V13" s="10">
        <v>7</v>
      </c>
    </row>
    <row r="14" spans="1:20" ht="18">
      <c r="A14" s="76" t="s">
        <v>449</v>
      </c>
      <c r="B14" s="76" t="s">
        <v>448</v>
      </c>
      <c r="C14" s="76" t="s">
        <v>146</v>
      </c>
      <c r="D14" s="292">
        <v>0</v>
      </c>
      <c r="E14" s="285">
        <v>0</v>
      </c>
      <c r="F14" s="76" t="s">
        <v>370</v>
      </c>
      <c r="G14" s="77">
        <v>11</v>
      </c>
      <c r="H14" s="291"/>
      <c r="I14" s="77">
        <v>0</v>
      </c>
      <c r="J14" s="76" t="s">
        <v>371</v>
      </c>
      <c r="K14" s="77">
        <v>11</v>
      </c>
      <c r="L14" s="290"/>
      <c r="M14" s="289">
        <v>0</v>
      </c>
      <c r="N14" s="288" t="s">
        <v>370</v>
      </c>
      <c r="O14" s="287">
        <v>11</v>
      </c>
      <c r="P14" s="105" t="s">
        <v>371</v>
      </c>
      <c r="Q14" s="295">
        <v>11</v>
      </c>
      <c r="R14" s="295"/>
      <c r="S14" s="294"/>
      <c r="T14" s="283">
        <f t="shared" si="0"/>
        <v>22</v>
      </c>
    </row>
    <row r="15" spans="1:20" ht="18">
      <c r="A15" s="76" t="s">
        <v>358</v>
      </c>
      <c r="B15" s="76" t="s">
        <v>447</v>
      </c>
      <c r="C15" s="76" t="s">
        <v>146</v>
      </c>
      <c r="D15" s="292">
        <v>0</v>
      </c>
      <c r="E15" s="287">
        <v>0</v>
      </c>
      <c r="F15" s="76" t="s">
        <v>335</v>
      </c>
      <c r="G15" s="77">
        <v>1</v>
      </c>
      <c r="H15" s="76" t="s">
        <v>335</v>
      </c>
      <c r="I15" s="77">
        <v>1</v>
      </c>
      <c r="J15" s="76" t="s">
        <v>335</v>
      </c>
      <c r="K15" s="77">
        <v>9</v>
      </c>
      <c r="L15" s="76" t="s">
        <v>335</v>
      </c>
      <c r="M15" s="289">
        <v>7</v>
      </c>
      <c r="N15" s="288" t="s">
        <v>335</v>
      </c>
      <c r="O15" s="287">
        <v>18</v>
      </c>
      <c r="P15" s="297"/>
      <c r="Q15" s="295"/>
      <c r="R15" s="295"/>
      <c r="S15" s="294"/>
      <c r="T15" s="283">
        <f t="shared" si="0"/>
        <v>18</v>
      </c>
    </row>
    <row r="16" spans="1:22" s="16" customFormat="1" ht="18">
      <c r="A16" s="76" t="s">
        <v>446</v>
      </c>
      <c r="B16" s="76" t="s">
        <v>71</v>
      </c>
      <c r="C16" s="76" t="s">
        <v>146</v>
      </c>
      <c r="D16" s="292">
        <v>0</v>
      </c>
      <c r="E16" s="285">
        <v>0</v>
      </c>
      <c r="F16" s="76" t="s">
        <v>353</v>
      </c>
      <c r="G16" s="77">
        <v>11</v>
      </c>
      <c r="H16" s="291"/>
      <c r="I16" s="77">
        <v>0</v>
      </c>
      <c r="J16" s="76" t="s">
        <v>353</v>
      </c>
      <c r="K16" s="77">
        <v>7</v>
      </c>
      <c r="L16" s="290"/>
      <c r="M16" s="289">
        <v>0</v>
      </c>
      <c r="N16" s="288" t="s">
        <v>353</v>
      </c>
      <c r="O16" s="287">
        <v>18</v>
      </c>
      <c r="P16" s="296"/>
      <c r="Q16" s="295"/>
      <c r="R16" s="295"/>
      <c r="S16" s="294"/>
      <c r="T16" s="283">
        <f t="shared" si="0"/>
        <v>18</v>
      </c>
      <c r="U16"/>
      <c r="V16"/>
    </row>
    <row r="17" spans="1:22" s="16" customFormat="1" ht="18">
      <c r="A17" s="76" t="s">
        <v>445</v>
      </c>
      <c r="B17" s="76" t="s">
        <v>94</v>
      </c>
      <c r="C17" s="76" t="s">
        <v>193</v>
      </c>
      <c r="D17" s="292">
        <v>0</v>
      </c>
      <c r="E17" s="285">
        <v>0</v>
      </c>
      <c r="F17" s="76" t="s">
        <v>371</v>
      </c>
      <c r="G17" s="77">
        <v>9</v>
      </c>
      <c r="H17" s="105" t="s">
        <v>374</v>
      </c>
      <c r="I17" s="77">
        <v>7</v>
      </c>
      <c r="J17" s="291"/>
      <c r="K17" s="77">
        <v>0</v>
      </c>
      <c r="L17" s="290"/>
      <c r="M17" s="289">
        <v>0</v>
      </c>
      <c r="N17" s="288" t="s">
        <v>371</v>
      </c>
      <c r="O17" s="287">
        <v>9</v>
      </c>
      <c r="P17" s="105" t="s">
        <v>374</v>
      </c>
      <c r="Q17" s="287">
        <v>7</v>
      </c>
      <c r="R17" s="287"/>
      <c r="S17" s="293"/>
      <c r="T17" s="283">
        <f t="shared" si="0"/>
        <v>16</v>
      </c>
      <c r="U17"/>
      <c r="V17"/>
    </row>
    <row r="18" spans="1:22" ht="18">
      <c r="A18" s="76" t="s">
        <v>444</v>
      </c>
      <c r="B18" s="76" t="s">
        <v>70</v>
      </c>
      <c r="C18" s="76" t="s">
        <v>10</v>
      </c>
      <c r="D18" s="292" t="s">
        <v>418</v>
      </c>
      <c r="E18" s="285">
        <v>7</v>
      </c>
      <c r="F18" s="76" t="s">
        <v>329</v>
      </c>
      <c r="G18" s="77">
        <v>5</v>
      </c>
      <c r="H18" s="105" t="s">
        <v>333</v>
      </c>
      <c r="I18" s="77">
        <v>3</v>
      </c>
      <c r="J18" s="291"/>
      <c r="K18" s="77">
        <v>0</v>
      </c>
      <c r="L18" s="290"/>
      <c r="M18" s="289">
        <v>0</v>
      </c>
      <c r="N18" s="288" t="s">
        <v>329</v>
      </c>
      <c r="O18" s="287">
        <v>5</v>
      </c>
      <c r="P18" s="286" t="s">
        <v>418</v>
      </c>
      <c r="Q18" s="285">
        <v>7</v>
      </c>
      <c r="R18" s="105" t="s">
        <v>333</v>
      </c>
      <c r="S18" s="284">
        <v>3</v>
      </c>
      <c r="T18" s="283">
        <f t="shared" si="0"/>
        <v>15</v>
      </c>
      <c r="U18" s="272"/>
      <c r="V18" s="255"/>
    </row>
    <row r="19" spans="1:22" ht="18.75" thickBot="1">
      <c r="A19" s="90" t="s">
        <v>183</v>
      </c>
      <c r="B19" s="90" t="s">
        <v>184</v>
      </c>
      <c r="C19" s="90" t="s">
        <v>10</v>
      </c>
      <c r="D19" s="282" t="s">
        <v>443</v>
      </c>
      <c r="E19" s="276">
        <v>3</v>
      </c>
      <c r="F19" s="90" t="s">
        <v>398</v>
      </c>
      <c r="G19" s="92">
        <v>5</v>
      </c>
      <c r="H19" s="275" t="s">
        <v>333</v>
      </c>
      <c r="I19" s="92">
        <v>7</v>
      </c>
      <c r="J19" s="281"/>
      <c r="K19" s="92">
        <v>0</v>
      </c>
      <c r="L19" s="280"/>
      <c r="M19" s="279">
        <v>0</v>
      </c>
      <c r="N19" s="278" t="s">
        <v>398</v>
      </c>
      <c r="O19" s="277">
        <v>5</v>
      </c>
      <c r="P19" s="275" t="s">
        <v>333</v>
      </c>
      <c r="Q19" s="276">
        <v>10</v>
      </c>
      <c r="R19" s="275"/>
      <c r="S19" s="274"/>
      <c r="T19" s="273">
        <f t="shared" si="0"/>
        <v>15</v>
      </c>
      <c r="U19" s="272"/>
      <c r="V19" s="255"/>
    </row>
    <row r="20" spans="1:20" ht="18">
      <c r="A20" s="84" t="s">
        <v>442</v>
      </c>
      <c r="B20" s="84" t="s">
        <v>137</v>
      </c>
      <c r="C20" s="84" t="s">
        <v>9</v>
      </c>
      <c r="D20" s="261">
        <v>0</v>
      </c>
      <c r="E20" s="271">
        <v>0</v>
      </c>
      <c r="F20" s="84" t="s">
        <v>349</v>
      </c>
      <c r="G20" s="85">
        <v>9</v>
      </c>
      <c r="H20" s="270"/>
      <c r="I20" s="85">
        <v>0</v>
      </c>
      <c r="J20" s="84" t="s">
        <v>412</v>
      </c>
      <c r="K20" s="85">
        <v>5</v>
      </c>
      <c r="L20" s="269"/>
      <c r="M20" s="268">
        <v>0</v>
      </c>
      <c r="N20" s="267" t="s">
        <v>349</v>
      </c>
      <c r="O20" s="190">
        <v>9</v>
      </c>
      <c r="P20" s="262" t="s">
        <v>412</v>
      </c>
      <c r="Q20" s="266">
        <v>5</v>
      </c>
      <c r="R20" s="266"/>
      <c r="S20" s="265"/>
      <c r="T20" s="243">
        <f t="shared" si="0"/>
        <v>14</v>
      </c>
    </row>
    <row r="21" spans="1:22" ht="18">
      <c r="A21" s="26" t="s">
        <v>441</v>
      </c>
      <c r="B21" s="26" t="s">
        <v>268</v>
      </c>
      <c r="C21" s="26" t="s">
        <v>146</v>
      </c>
      <c r="D21" s="261">
        <v>0</v>
      </c>
      <c r="E21" s="250">
        <v>0</v>
      </c>
      <c r="F21" s="26" t="s">
        <v>440</v>
      </c>
      <c r="G21" s="10">
        <v>1</v>
      </c>
      <c r="H21" s="26" t="s">
        <v>343</v>
      </c>
      <c r="I21" s="10">
        <v>5</v>
      </c>
      <c r="J21" s="20" t="s">
        <v>439</v>
      </c>
      <c r="K21" s="10">
        <v>1</v>
      </c>
      <c r="L21" s="26" t="s">
        <v>440</v>
      </c>
      <c r="M21" s="249">
        <v>7</v>
      </c>
      <c r="N21" s="247" t="s">
        <v>440</v>
      </c>
      <c r="O21" s="124">
        <v>8</v>
      </c>
      <c r="P21" s="106" t="s">
        <v>343</v>
      </c>
      <c r="Q21" s="124">
        <v>5</v>
      </c>
      <c r="R21" s="106" t="s">
        <v>439</v>
      </c>
      <c r="S21" s="252">
        <v>1</v>
      </c>
      <c r="T21" s="243">
        <f t="shared" si="0"/>
        <v>14</v>
      </c>
      <c r="U21" s="16"/>
      <c r="V21" s="16"/>
    </row>
    <row r="22" spans="1:22" ht="18">
      <c r="A22" s="26" t="s">
        <v>438</v>
      </c>
      <c r="B22" s="26" t="s">
        <v>351</v>
      </c>
      <c r="C22" s="26" t="s">
        <v>193</v>
      </c>
      <c r="D22" s="261">
        <v>0</v>
      </c>
      <c r="E22" s="250">
        <v>0</v>
      </c>
      <c r="F22" s="26"/>
      <c r="G22" s="10">
        <v>0</v>
      </c>
      <c r="H22" s="26" t="s">
        <v>370</v>
      </c>
      <c r="I22" s="10">
        <v>9</v>
      </c>
      <c r="J22" s="26" t="s">
        <v>371</v>
      </c>
      <c r="K22" s="10">
        <v>5</v>
      </c>
      <c r="L22" s="63"/>
      <c r="M22" s="249">
        <v>0</v>
      </c>
      <c r="N22" s="247" t="s">
        <v>370</v>
      </c>
      <c r="O22" s="124">
        <v>9</v>
      </c>
      <c r="P22" s="106" t="s">
        <v>371</v>
      </c>
      <c r="Q22" s="245">
        <v>5</v>
      </c>
      <c r="R22" s="245"/>
      <c r="S22" s="244"/>
      <c r="T22" s="243">
        <f t="shared" si="0"/>
        <v>14</v>
      </c>
      <c r="U22" s="16"/>
      <c r="V22" s="16"/>
    </row>
    <row r="23" spans="1:20" ht="18">
      <c r="A23" s="26" t="s">
        <v>190</v>
      </c>
      <c r="B23" s="26" t="s">
        <v>191</v>
      </c>
      <c r="C23" s="26" t="s">
        <v>10</v>
      </c>
      <c r="D23" s="261">
        <v>0</v>
      </c>
      <c r="E23" s="250">
        <v>0</v>
      </c>
      <c r="F23" s="26" t="s">
        <v>343</v>
      </c>
      <c r="G23" s="10">
        <v>5</v>
      </c>
      <c r="H23" s="26" t="s">
        <v>343</v>
      </c>
      <c r="I23" s="10">
        <v>9</v>
      </c>
      <c r="J23" s="238"/>
      <c r="K23" s="10">
        <v>0</v>
      </c>
      <c r="L23" s="63"/>
      <c r="M23" s="249">
        <v>0</v>
      </c>
      <c r="N23" s="247" t="s">
        <v>343</v>
      </c>
      <c r="O23" s="124">
        <v>14</v>
      </c>
      <c r="P23" s="246"/>
      <c r="Q23" s="245"/>
      <c r="R23" s="245"/>
      <c r="S23" s="244"/>
      <c r="T23" s="243">
        <f t="shared" si="0"/>
        <v>14</v>
      </c>
    </row>
    <row r="24" spans="1:22" ht="18">
      <c r="A24" s="26" t="s">
        <v>31</v>
      </c>
      <c r="B24" s="26" t="s">
        <v>131</v>
      </c>
      <c r="C24" s="26" t="s">
        <v>146</v>
      </c>
      <c r="D24" s="261">
        <v>0</v>
      </c>
      <c r="E24" s="250">
        <v>0</v>
      </c>
      <c r="F24" s="26" t="s">
        <v>353</v>
      </c>
      <c r="G24" s="10">
        <v>5</v>
      </c>
      <c r="H24" s="26" t="s">
        <v>353</v>
      </c>
      <c r="I24" s="10">
        <v>9</v>
      </c>
      <c r="J24" s="26"/>
      <c r="K24" s="10">
        <v>0</v>
      </c>
      <c r="L24" s="63"/>
      <c r="M24" s="249">
        <v>0</v>
      </c>
      <c r="N24" s="247" t="s">
        <v>353</v>
      </c>
      <c r="O24" s="124">
        <v>14</v>
      </c>
      <c r="P24" s="246"/>
      <c r="Q24" s="245"/>
      <c r="R24" s="245"/>
      <c r="S24" s="244"/>
      <c r="T24" s="243">
        <f t="shared" si="0"/>
        <v>14</v>
      </c>
      <c r="U24" s="16"/>
      <c r="V24" s="16"/>
    </row>
    <row r="25" spans="1:20" ht="18">
      <c r="A25" s="26" t="s">
        <v>437</v>
      </c>
      <c r="B25" s="26" t="s">
        <v>56</v>
      </c>
      <c r="C25" s="26" t="s">
        <v>149</v>
      </c>
      <c r="D25" s="261">
        <v>0</v>
      </c>
      <c r="E25" s="250">
        <v>0</v>
      </c>
      <c r="F25" s="26" t="s">
        <v>353</v>
      </c>
      <c r="G25" s="10">
        <v>3</v>
      </c>
      <c r="H25" s="26" t="s">
        <v>353</v>
      </c>
      <c r="I25" s="10">
        <v>1</v>
      </c>
      <c r="J25" s="26" t="s">
        <v>353</v>
      </c>
      <c r="K25" s="10">
        <v>1</v>
      </c>
      <c r="L25" s="26" t="s">
        <v>353</v>
      </c>
      <c r="M25" s="249">
        <v>9</v>
      </c>
      <c r="N25" s="247" t="s">
        <v>353</v>
      </c>
      <c r="O25" s="124">
        <v>14</v>
      </c>
      <c r="P25" s="246"/>
      <c r="Q25" s="245"/>
      <c r="R25" s="245"/>
      <c r="S25" s="244"/>
      <c r="T25" s="243">
        <f t="shared" si="0"/>
        <v>14</v>
      </c>
    </row>
    <row r="26" spans="1:22" s="16" customFormat="1" ht="18">
      <c r="A26" s="26" t="s">
        <v>436</v>
      </c>
      <c r="B26" s="26" t="s">
        <v>435</v>
      </c>
      <c r="C26" s="26" t="s">
        <v>146</v>
      </c>
      <c r="D26" s="261">
        <v>0</v>
      </c>
      <c r="E26" s="250">
        <v>0</v>
      </c>
      <c r="F26" s="26" t="s">
        <v>359</v>
      </c>
      <c r="G26" s="10">
        <v>7</v>
      </c>
      <c r="H26" s="26" t="s">
        <v>359</v>
      </c>
      <c r="I26" s="10">
        <v>1</v>
      </c>
      <c r="J26" s="25" t="s">
        <v>433</v>
      </c>
      <c r="K26" s="10">
        <v>3</v>
      </c>
      <c r="L26" s="25" t="s">
        <v>434</v>
      </c>
      <c r="M26" s="249">
        <v>1</v>
      </c>
      <c r="N26" s="247" t="s">
        <v>359</v>
      </c>
      <c r="O26" s="124">
        <v>8</v>
      </c>
      <c r="P26" s="246" t="s">
        <v>433</v>
      </c>
      <c r="Q26" s="124">
        <v>4</v>
      </c>
      <c r="R26" s="246"/>
      <c r="S26" s="252"/>
      <c r="T26" s="243">
        <f t="shared" si="0"/>
        <v>12</v>
      </c>
      <c r="U26"/>
      <c r="V26"/>
    </row>
    <row r="27" spans="1:20" ht="18">
      <c r="A27" s="106" t="s">
        <v>432</v>
      </c>
      <c r="B27" s="106" t="s">
        <v>431</v>
      </c>
      <c r="C27" s="106" t="s">
        <v>149</v>
      </c>
      <c r="D27" s="261" t="s">
        <v>430</v>
      </c>
      <c r="E27" s="250">
        <v>7</v>
      </c>
      <c r="F27" s="26"/>
      <c r="G27" s="10">
        <v>0</v>
      </c>
      <c r="H27" s="26" t="s">
        <v>359</v>
      </c>
      <c r="I27" s="10">
        <v>5</v>
      </c>
      <c r="J27" s="238"/>
      <c r="K27" s="10">
        <v>0</v>
      </c>
      <c r="L27" s="63"/>
      <c r="M27" s="249">
        <v>0</v>
      </c>
      <c r="N27" s="247" t="s">
        <v>359</v>
      </c>
      <c r="O27" s="124">
        <v>12</v>
      </c>
      <c r="P27" s="246"/>
      <c r="Q27" s="245"/>
      <c r="R27" s="245"/>
      <c r="S27" s="244"/>
      <c r="T27" s="243">
        <f t="shared" si="0"/>
        <v>12</v>
      </c>
    </row>
    <row r="28" spans="1:23" s="16" customFormat="1" ht="18">
      <c r="A28" s="26" t="s">
        <v>428</v>
      </c>
      <c r="B28" s="26" t="s">
        <v>345</v>
      </c>
      <c r="C28" s="26" t="s">
        <v>145</v>
      </c>
      <c r="D28" s="261">
        <v>0</v>
      </c>
      <c r="E28" s="124">
        <v>0</v>
      </c>
      <c r="F28" s="26" t="s">
        <v>429</v>
      </c>
      <c r="G28" s="10">
        <v>11</v>
      </c>
      <c r="H28" s="238"/>
      <c r="I28" s="10">
        <v>0</v>
      </c>
      <c r="J28" s="238"/>
      <c r="K28" s="10">
        <v>0</v>
      </c>
      <c r="L28" s="63"/>
      <c r="M28" s="249">
        <v>0</v>
      </c>
      <c r="N28" s="247" t="s">
        <v>429</v>
      </c>
      <c r="O28" s="124">
        <v>11</v>
      </c>
      <c r="P28" s="246"/>
      <c r="Q28" s="245"/>
      <c r="R28" s="245"/>
      <c r="S28" s="244"/>
      <c r="T28" s="243">
        <f t="shared" si="0"/>
        <v>11</v>
      </c>
      <c r="U28" s="253"/>
      <c r="V28" s="253"/>
      <c r="W28" s="210"/>
    </row>
    <row r="29" spans="1:23" ht="18">
      <c r="A29" s="26" t="s">
        <v>428</v>
      </c>
      <c r="B29" s="26" t="s">
        <v>73</v>
      </c>
      <c r="C29" s="26" t="s">
        <v>145</v>
      </c>
      <c r="D29" s="261">
        <v>0</v>
      </c>
      <c r="E29" s="124">
        <v>0</v>
      </c>
      <c r="F29" s="26" t="s">
        <v>338</v>
      </c>
      <c r="G29" s="10">
        <v>11</v>
      </c>
      <c r="H29" s="238"/>
      <c r="I29" s="10">
        <v>0</v>
      </c>
      <c r="J29" s="238"/>
      <c r="K29" s="10">
        <v>0</v>
      </c>
      <c r="L29" s="63"/>
      <c r="M29" s="249">
        <v>0</v>
      </c>
      <c r="N29" s="247" t="s">
        <v>338</v>
      </c>
      <c r="O29" s="124">
        <v>11</v>
      </c>
      <c r="P29" s="248"/>
      <c r="Q29" s="245"/>
      <c r="R29" s="245"/>
      <c r="S29" s="244"/>
      <c r="T29" s="243">
        <f t="shared" si="0"/>
        <v>11</v>
      </c>
      <c r="U29" s="253"/>
      <c r="V29" s="253"/>
      <c r="W29" s="253"/>
    </row>
    <row r="30" spans="1:23" s="16" customFormat="1" ht="18">
      <c r="A30" s="106" t="s">
        <v>427</v>
      </c>
      <c r="B30" s="106" t="s">
        <v>57</v>
      </c>
      <c r="C30" s="106" t="s">
        <v>193</v>
      </c>
      <c r="D30" s="261">
        <v>0</v>
      </c>
      <c r="E30" s="250">
        <v>0</v>
      </c>
      <c r="F30" s="26"/>
      <c r="G30" s="10">
        <v>0</v>
      </c>
      <c r="H30" s="26" t="s">
        <v>359</v>
      </c>
      <c r="I30" s="10">
        <v>1</v>
      </c>
      <c r="J30" s="26" t="s">
        <v>359</v>
      </c>
      <c r="K30" s="10">
        <v>1</v>
      </c>
      <c r="L30" s="26" t="s">
        <v>331</v>
      </c>
      <c r="M30" s="249">
        <v>9</v>
      </c>
      <c r="N30" s="247" t="s">
        <v>359</v>
      </c>
      <c r="O30" s="124">
        <v>2</v>
      </c>
      <c r="P30" s="106" t="s">
        <v>331</v>
      </c>
      <c r="Q30" s="124">
        <v>9</v>
      </c>
      <c r="R30" s="245"/>
      <c r="S30" s="244"/>
      <c r="T30" s="243">
        <f t="shared" si="0"/>
        <v>11</v>
      </c>
      <c r="U30" s="253"/>
      <c r="V30" s="253"/>
      <c r="W30" s="210"/>
    </row>
    <row r="31" spans="1:23" ht="18">
      <c r="A31" s="26" t="s">
        <v>334</v>
      </c>
      <c r="B31" s="26" t="s">
        <v>66</v>
      </c>
      <c r="C31" s="26" t="s">
        <v>9</v>
      </c>
      <c r="D31" s="261">
        <v>0</v>
      </c>
      <c r="E31" s="250">
        <v>0</v>
      </c>
      <c r="F31" s="26" t="s">
        <v>331</v>
      </c>
      <c r="G31" s="10">
        <v>11</v>
      </c>
      <c r="H31" s="238"/>
      <c r="I31" s="10">
        <v>0</v>
      </c>
      <c r="J31" s="238"/>
      <c r="K31" s="10">
        <v>0</v>
      </c>
      <c r="L31" s="63"/>
      <c r="M31" s="249">
        <v>0</v>
      </c>
      <c r="N31" s="247" t="s">
        <v>331</v>
      </c>
      <c r="O31" s="124">
        <v>11</v>
      </c>
      <c r="P31" s="246"/>
      <c r="Q31" s="245"/>
      <c r="R31" s="245"/>
      <c r="S31" s="244"/>
      <c r="T31" s="243">
        <f t="shared" si="0"/>
        <v>11</v>
      </c>
      <c r="U31" s="253"/>
      <c r="V31" s="253"/>
      <c r="W31" s="253"/>
    </row>
    <row r="32" spans="1:23" ht="18">
      <c r="A32" s="106" t="s">
        <v>417</v>
      </c>
      <c r="B32" s="106" t="s">
        <v>56</v>
      </c>
      <c r="C32" s="106" t="s">
        <v>149</v>
      </c>
      <c r="D32" s="261">
        <v>0</v>
      </c>
      <c r="E32" s="250">
        <v>0</v>
      </c>
      <c r="F32" s="26"/>
      <c r="G32" s="10">
        <v>0</v>
      </c>
      <c r="H32" s="26" t="s">
        <v>353</v>
      </c>
      <c r="I32" s="10">
        <v>1</v>
      </c>
      <c r="J32" s="26" t="s">
        <v>328</v>
      </c>
      <c r="K32" s="10">
        <v>7</v>
      </c>
      <c r="L32" s="26" t="s">
        <v>328</v>
      </c>
      <c r="M32" s="249">
        <v>3</v>
      </c>
      <c r="N32" s="247" t="s">
        <v>353</v>
      </c>
      <c r="O32" s="124">
        <v>1</v>
      </c>
      <c r="P32" s="106" t="s">
        <v>328</v>
      </c>
      <c r="Q32" s="245">
        <v>10</v>
      </c>
      <c r="R32" s="245"/>
      <c r="S32" s="244"/>
      <c r="T32" s="243">
        <f t="shared" si="0"/>
        <v>11</v>
      </c>
      <c r="U32" s="210"/>
      <c r="V32" s="210"/>
      <c r="W32" s="253"/>
    </row>
    <row r="33" spans="1:23" ht="18">
      <c r="A33" s="26" t="s">
        <v>426</v>
      </c>
      <c r="B33" s="26" t="s">
        <v>425</v>
      </c>
      <c r="C33" s="26" t="s">
        <v>149</v>
      </c>
      <c r="D33" s="261">
        <v>0</v>
      </c>
      <c r="E33" s="250">
        <v>0</v>
      </c>
      <c r="F33" s="26" t="s">
        <v>349</v>
      </c>
      <c r="G33" s="10">
        <v>5</v>
      </c>
      <c r="H33" s="26" t="s">
        <v>350</v>
      </c>
      <c r="I33" s="10">
        <v>3</v>
      </c>
      <c r="J33" s="26" t="s">
        <v>412</v>
      </c>
      <c r="K33" s="10">
        <v>1</v>
      </c>
      <c r="L33" s="63"/>
      <c r="M33" s="249">
        <v>0</v>
      </c>
      <c r="N33" s="247" t="s">
        <v>349</v>
      </c>
      <c r="O33" s="124">
        <v>5</v>
      </c>
      <c r="P33" s="106" t="s">
        <v>350</v>
      </c>
      <c r="Q33" s="124">
        <v>3</v>
      </c>
      <c r="R33" s="106" t="s">
        <v>412</v>
      </c>
      <c r="S33" s="252">
        <v>1</v>
      </c>
      <c r="T33" s="243">
        <f t="shared" si="0"/>
        <v>9</v>
      </c>
      <c r="U33" s="210"/>
      <c r="V33" s="210"/>
      <c r="W33" s="253"/>
    </row>
    <row r="34" spans="1:23" ht="18">
      <c r="A34" s="26" t="s">
        <v>424</v>
      </c>
      <c r="B34" s="26" t="s">
        <v>135</v>
      </c>
      <c r="C34" s="26" t="s">
        <v>146</v>
      </c>
      <c r="D34" s="261">
        <v>0</v>
      </c>
      <c r="E34" s="250">
        <v>0</v>
      </c>
      <c r="F34" s="26" t="s">
        <v>378</v>
      </c>
      <c r="G34" s="10">
        <v>9</v>
      </c>
      <c r="H34" s="238"/>
      <c r="I34" s="10">
        <v>0</v>
      </c>
      <c r="J34" s="238"/>
      <c r="K34" s="10">
        <v>0</v>
      </c>
      <c r="L34" s="63"/>
      <c r="M34" s="249">
        <v>0</v>
      </c>
      <c r="N34" s="247" t="s">
        <v>378</v>
      </c>
      <c r="O34" s="124">
        <v>9</v>
      </c>
      <c r="P34" s="248"/>
      <c r="Q34" s="245"/>
      <c r="R34" s="245"/>
      <c r="S34" s="244"/>
      <c r="T34" s="243">
        <f t="shared" si="0"/>
        <v>9</v>
      </c>
      <c r="U34" s="253"/>
      <c r="V34" s="253"/>
      <c r="W34" s="253"/>
    </row>
    <row r="35" spans="1:23" ht="18">
      <c r="A35" s="26" t="s">
        <v>423</v>
      </c>
      <c r="B35" s="26" t="s">
        <v>422</v>
      </c>
      <c r="C35" s="26" t="s">
        <v>146</v>
      </c>
      <c r="D35" s="261">
        <v>0</v>
      </c>
      <c r="E35" s="264">
        <v>0</v>
      </c>
      <c r="F35" s="26" t="s">
        <v>365</v>
      </c>
      <c r="G35" s="10">
        <v>9</v>
      </c>
      <c r="H35" s="238"/>
      <c r="I35" s="10">
        <v>0</v>
      </c>
      <c r="J35" s="238"/>
      <c r="K35" s="10">
        <v>0</v>
      </c>
      <c r="L35" s="63"/>
      <c r="M35" s="249">
        <v>0</v>
      </c>
      <c r="N35" s="247" t="s">
        <v>365</v>
      </c>
      <c r="O35" s="124">
        <v>9</v>
      </c>
      <c r="P35" s="246"/>
      <c r="Q35" s="245"/>
      <c r="R35" s="245"/>
      <c r="S35" s="244"/>
      <c r="T35" s="243">
        <f t="shared" si="0"/>
        <v>9</v>
      </c>
      <c r="U35" s="253"/>
      <c r="V35" s="253"/>
      <c r="W35" s="253"/>
    </row>
    <row r="36" spans="1:23" ht="18">
      <c r="A36" s="26" t="s">
        <v>421</v>
      </c>
      <c r="B36" s="26" t="s">
        <v>56</v>
      </c>
      <c r="C36" s="26" t="s">
        <v>146</v>
      </c>
      <c r="D36" s="261">
        <v>0</v>
      </c>
      <c r="E36" s="250">
        <v>0</v>
      </c>
      <c r="F36" s="26" t="s">
        <v>356</v>
      </c>
      <c r="G36" s="10">
        <v>9</v>
      </c>
      <c r="H36" s="238"/>
      <c r="I36" s="10">
        <v>0</v>
      </c>
      <c r="J36" s="238"/>
      <c r="K36" s="10">
        <v>0</v>
      </c>
      <c r="L36" s="63"/>
      <c r="M36" s="249">
        <v>0</v>
      </c>
      <c r="N36" s="247" t="s">
        <v>356</v>
      </c>
      <c r="O36" s="124">
        <v>9</v>
      </c>
      <c r="P36" s="246"/>
      <c r="Q36" s="245"/>
      <c r="R36" s="245"/>
      <c r="S36" s="244"/>
      <c r="T36" s="243">
        <f aca="true" t="shared" si="1" ref="T36:T67">E36+G36+I36+K36+M36</f>
        <v>9</v>
      </c>
      <c r="U36" s="253"/>
      <c r="V36" s="253"/>
      <c r="W36" s="253"/>
    </row>
    <row r="37" spans="1:23" ht="18">
      <c r="A37" s="26" t="s">
        <v>24</v>
      </c>
      <c r="B37" s="26" t="s">
        <v>51</v>
      </c>
      <c r="C37" s="26" t="s">
        <v>146</v>
      </c>
      <c r="D37" s="261">
        <v>0</v>
      </c>
      <c r="E37" s="250">
        <v>0</v>
      </c>
      <c r="F37" s="26" t="s">
        <v>343</v>
      </c>
      <c r="G37" s="10">
        <v>9</v>
      </c>
      <c r="H37" s="238"/>
      <c r="I37" s="10">
        <v>0</v>
      </c>
      <c r="J37" s="238"/>
      <c r="K37" s="10">
        <v>0</v>
      </c>
      <c r="L37" s="63"/>
      <c r="M37" s="249">
        <v>0</v>
      </c>
      <c r="N37" s="247" t="s">
        <v>343</v>
      </c>
      <c r="O37" s="124">
        <v>9</v>
      </c>
      <c r="P37" s="246"/>
      <c r="Q37" s="245"/>
      <c r="R37" s="245"/>
      <c r="S37" s="244"/>
      <c r="T37" s="243">
        <f t="shared" si="1"/>
        <v>9</v>
      </c>
      <c r="U37" s="210"/>
      <c r="V37" s="210"/>
      <c r="W37" s="253"/>
    </row>
    <row r="38" spans="1:23" ht="18">
      <c r="A38" s="26" t="s">
        <v>221</v>
      </c>
      <c r="B38" s="26" t="s">
        <v>222</v>
      </c>
      <c r="C38" s="26" t="s">
        <v>146</v>
      </c>
      <c r="D38" s="261">
        <v>0</v>
      </c>
      <c r="E38" s="250">
        <v>0</v>
      </c>
      <c r="F38" s="26" t="s">
        <v>368</v>
      </c>
      <c r="G38" s="10">
        <v>7</v>
      </c>
      <c r="H38" s="26" t="s">
        <v>343</v>
      </c>
      <c r="I38" s="10">
        <v>1</v>
      </c>
      <c r="J38" s="20"/>
      <c r="K38" s="10">
        <v>0</v>
      </c>
      <c r="L38" s="20"/>
      <c r="M38" s="249">
        <v>0</v>
      </c>
      <c r="N38" s="247" t="s">
        <v>368</v>
      </c>
      <c r="O38" s="124">
        <v>7</v>
      </c>
      <c r="P38" s="106" t="s">
        <v>343</v>
      </c>
      <c r="Q38" s="124">
        <v>1</v>
      </c>
      <c r="R38" s="106"/>
      <c r="S38" s="252"/>
      <c r="T38" s="243">
        <f t="shared" si="1"/>
        <v>8</v>
      </c>
      <c r="U38" s="253"/>
      <c r="V38" s="253"/>
      <c r="W38" s="253"/>
    </row>
    <row r="39" spans="1:23" s="16" customFormat="1" ht="18">
      <c r="A39" s="106" t="s">
        <v>420</v>
      </c>
      <c r="B39" s="106" t="s">
        <v>419</v>
      </c>
      <c r="C39" s="106" t="s">
        <v>322</v>
      </c>
      <c r="D39" s="261" t="s">
        <v>418</v>
      </c>
      <c r="E39" s="250">
        <v>3</v>
      </c>
      <c r="F39" s="26"/>
      <c r="G39" s="10">
        <v>0</v>
      </c>
      <c r="H39" s="26" t="s">
        <v>331</v>
      </c>
      <c r="I39" s="10">
        <v>5</v>
      </c>
      <c r="J39" s="238"/>
      <c r="K39" s="10">
        <v>0</v>
      </c>
      <c r="L39" s="63"/>
      <c r="M39" s="249">
        <v>0</v>
      </c>
      <c r="N39" s="247" t="s">
        <v>331</v>
      </c>
      <c r="O39" s="124">
        <v>8</v>
      </c>
      <c r="P39" s="248"/>
      <c r="Q39" s="245"/>
      <c r="R39" s="245"/>
      <c r="S39" s="244"/>
      <c r="T39" s="243">
        <f t="shared" si="1"/>
        <v>8</v>
      </c>
      <c r="U39" s="253"/>
      <c r="V39" s="253"/>
      <c r="W39" s="210"/>
    </row>
    <row r="40" spans="1:23" s="16" customFormat="1" ht="18">
      <c r="A40" s="26" t="s">
        <v>417</v>
      </c>
      <c r="B40" s="26" t="s">
        <v>280</v>
      </c>
      <c r="C40" s="26" t="s">
        <v>149</v>
      </c>
      <c r="D40" s="261">
        <v>0</v>
      </c>
      <c r="E40" s="250">
        <v>0</v>
      </c>
      <c r="F40" s="26" t="s">
        <v>329</v>
      </c>
      <c r="G40" s="10">
        <v>1</v>
      </c>
      <c r="H40" s="26" t="s">
        <v>331</v>
      </c>
      <c r="I40" s="10">
        <v>1</v>
      </c>
      <c r="J40" s="26" t="s">
        <v>329</v>
      </c>
      <c r="K40" s="10">
        <v>5</v>
      </c>
      <c r="L40" s="26" t="s">
        <v>398</v>
      </c>
      <c r="M40" s="249">
        <v>1</v>
      </c>
      <c r="N40" s="247" t="s">
        <v>329</v>
      </c>
      <c r="O40" s="124">
        <v>6</v>
      </c>
      <c r="P40" s="106" t="s">
        <v>331</v>
      </c>
      <c r="Q40" s="124">
        <v>1</v>
      </c>
      <c r="R40" s="106" t="s">
        <v>398</v>
      </c>
      <c r="S40" s="252">
        <v>1</v>
      </c>
      <c r="T40" s="243">
        <f t="shared" si="1"/>
        <v>8</v>
      </c>
      <c r="U40" s="253"/>
      <c r="V40" s="253"/>
      <c r="W40" s="210"/>
    </row>
    <row r="41" spans="1:23" s="16" customFormat="1" ht="18">
      <c r="A41" s="26" t="s">
        <v>380</v>
      </c>
      <c r="B41" s="26" t="s">
        <v>64</v>
      </c>
      <c r="C41" s="26" t="s">
        <v>146</v>
      </c>
      <c r="D41" s="261" t="s">
        <v>403</v>
      </c>
      <c r="E41" s="250">
        <v>7</v>
      </c>
      <c r="F41" s="26" t="s">
        <v>353</v>
      </c>
      <c r="G41" s="10">
        <v>1</v>
      </c>
      <c r="H41" s="238"/>
      <c r="I41" s="10">
        <v>0</v>
      </c>
      <c r="J41" s="238"/>
      <c r="K41" s="10">
        <v>0</v>
      </c>
      <c r="L41" s="63"/>
      <c r="M41" s="249">
        <v>0</v>
      </c>
      <c r="N41" s="247" t="s">
        <v>353</v>
      </c>
      <c r="O41" s="124">
        <v>1</v>
      </c>
      <c r="P41" s="251" t="s">
        <v>403</v>
      </c>
      <c r="Q41" s="250">
        <v>7</v>
      </c>
      <c r="R41" s="250"/>
      <c r="S41" s="254"/>
      <c r="T41" s="243">
        <f t="shared" si="1"/>
        <v>8</v>
      </c>
      <c r="U41" s="210"/>
      <c r="V41" s="210"/>
      <c r="W41" s="210"/>
    </row>
    <row r="42" spans="1:23" ht="18">
      <c r="A42" s="26" t="s">
        <v>416</v>
      </c>
      <c r="B42" s="26" t="s">
        <v>191</v>
      </c>
      <c r="C42" s="26" t="s">
        <v>9</v>
      </c>
      <c r="D42" s="261">
        <v>0</v>
      </c>
      <c r="E42" s="250">
        <v>0</v>
      </c>
      <c r="F42" s="26" t="s">
        <v>415</v>
      </c>
      <c r="G42" s="10">
        <v>7</v>
      </c>
      <c r="H42" s="263"/>
      <c r="I42" s="10">
        <v>0</v>
      </c>
      <c r="J42" s="238"/>
      <c r="K42" s="10">
        <v>0</v>
      </c>
      <c r="L42" s="63"/>
      <c r="M42" s="249">
        <v>0</v>
      </c>
      <c r="N42" s="247" t="s">
        <v>415</v>
      </c>
      <c r="O42" s="124">
        <v>7</v>
      </c>
      <c r="P42" s="248"/>
      <c r="Q42" s="245"/>
      <c r="R42" s="245"/>
      <c r="S42" s="244"/>
      <c r="T42" s="243">
        <f t="shared" si="1"/>
        <v>7</v>
      </c>
      <c r="U42" s="210"/>
      <c r="V42" s="210"/>
      <c r="W42" s="253"/>
    </row>
    <row r="43" spans="1:23" ht="18">
      <c r="A43" s="26" t="s">
        <v>414</v>
      </c>
      <c r="B43" s="26" t="s">
        <v>413</v>
      </c>
      <c r="C43" s="26" t="s">
        <v>146</v>
      </c>
      <c r="D43" s="261">
        <v>0</v>
      </c>
      <c r="E43" s="250">
        <v>0</v>
      </c>
      <c r="F43" s="26" t="s">
        <v>412</v>
      </c>
      <c r="G43" s="10">
        <v>7</v>
      </c>
      <c r="H43" s="238"/>
      <c r="I43" s="10">
        <v>0</v>
      </c>
      <c r="J43" s="238"/>
      <c r="K43" s="10">
        <v>0</v>
      </c>
      <c r="L43" s="63"/>
      <c r="M43" s="249">
        <v>0</v>
      </c>
      <c r="N43" s="247" t="s">
        <v>412</v>
      </c>
      <c r="O43" s="124">
        <v>7</v>
      </c>
      <c r="P43" s="246"/>
      <c r="Q43" s="245"/>
      <c r="R43" s="245"/>
      <c r="S43" s="244"/>
      <c r="T43" s="243">
        <f t="shared" si="1"/>
        <v>7</v>
      </c>
      <c r="U43" s="253"/>
      <c r="V43" s="253"/>
      <c r="W43" s="253"/>
    </row>
    <row r="44" spans="1:23" s="16" customFormat="1" ht="18">
      <c r="A44" s="26" t="s">
        <v>411</v>
      </c>
      <c r="B44" s="26" t="s">
        <v>410</v>
      </c>
      <c r="C44" s="26" t="s">
        <v>92</v>
      </c>
      <c r="D44" s="261">
        <v>0</v>
      </c>
      <c r="E44" s="250">
        <v>0</v>
      </c>
      <c r="F44" s="26" t="s">
        <v>384</v>
      </c>
      <c r="G44" s="10">
        <v>7</v>
      </c>
      <c r="H44" s="238"/>
      <c r="I44" s="10">
        <v>0</v>
      </c>
      <c r="J44" s="238"/>
      <c r="K44" s="10">
        <v>0</v>
      </c>
      <c r="L44" s="63"/>
      <c r="M44" s="249">
        <v>0</v>
      </c>
      <c r="N44" s="247" t="s">
        <v>384</v>
      </c>
      <c r="O44" s="124">
        <v>7</v>
      </c>
      <c r="P44" s="258"/>
      <c r="Q44" s="245"/>
      <c r="R44" s="245"/>
      <c r="S44" s="244"/>
      <c r="T44" s="243">
        <f t="shared" si="1"/>
        <v>7</v>
      </c>
      <c r="U44" s="210"/>
      <c r="V44" s="210"/>
      <c r="W44" s="210"/>
    </row>
    <row r="45" spans="1:23" ht="18">
      <c r="A45" s="26" t="s">
        <v>409</v>
      </c>
      <c r="B45" s="26" t="s">
        <v>408</v>
      </c>
      <c r="C45" s="26" t="s">
        <v>146</v>
      </c>
      <c r="D45" s="261">
        <v>0</v>
      </c>
      <c r="E45" s="250">
        <v>0</v>
      </c>
      <c r="F45" s="26" t="s">
        <v>395</v>
      </c>
      <c r="G45" s="10">
        <v>7</v>
      </c>
      <c r="H45" s="238"/>
      <c r="I45" s="10">
        <v>0</v>
      </c>
      <c r="J45" s="238"/>
      <c r="K45" s="10">
        <v>0</v>
      </c>
      <c r="L45" s="63"/>
      <c r="M45" s="249">
        <v>0</v>
      </c>
      <c r="N45" s="247" t="s">
        <v>395</v>
      </c>
      <c r="O45" s="124">
        <v>7</v>
      </c>
      <c r="P45" s="248"/>
      <c r="Q45" s="245"/>
      <c r="R45" s="245"/>
      <c r="S45" s="244"/>
      <c r="T45" s="243">
        <f t="shared" si="1"/>
        <v>7</v>
      </c>
      <c r="U45" s="253"/>
      <c r="V45" s="253"/>
      <c r="W45" s="253"/>
    </row>
    <row r="46" spans="1:23" ht="18">
      <c r="A46" s="26" t="s">
        <v>407</v>
      </c>
      <c r="B46" s="26" t="s">
        <v>406</v>
      </c>
      <c r="C46" s="26" t="s">
        <v>146</v>
      </c>
      <c r="D46" s="261">
        <v>0</v>
      </c>
      <c r="E46" s="250">
        <v>0</v>
      </c>
      <c r="F46" s="26" t="s">
        <v>347</v>
      </c>
      <c r="G46" s="10">
        <v>7</v>
      </c>
      <c r="H46" s="238"/>
      <c r="I46" s="10">
        <v>0</v>
      </c>
      <c r="J46" s="238"/>
      <c r="K46" s="10">
        <v>0</v>
      </c>
      <c r="L46" s="63"/>
      <c r="M46" s="249">
        <v>0</v>
      </c>
      <c r="N46" s="247" t="s">
        <v>347</v>
      </c>
      <c r="O46" s="124">
        <v>7</v>
      </c>
      <c r="P46" s="246"/>
      <c r="Q46" s="245"/>
      <c r="R46" s="245"/>
      <c r="S46" s="244"/>
      <c r="T46" s="243">
        <f t="shared" si="1"/>
        <v>7</v>
      </c>
      <c r="U46" s="253"/>
      <c r="V46" s="253"/>
      <c r="W46" s="253"/>
    </row>
    <row r="47" spans="1:23" ht="18">
      <c r="A47" s="106" t="s">
        <v>405</v>
      </c>
      <c r="B47" s="106" t="s">
        <v>130</v>
      </c>
      <c r="C47" s="106" t="s">
        <v>147</v>
      </c>
      <c r="D47" s="261">
        <v>0</v>
      </c>
      <c r="E47" s="250">
        <v>0</v>
      </c>
      <c r="F47" s="26"/>
      <c r="G47" s="10">
        <v>0</v>
      </c>
      <c r="H47" s="238"/>
      <c r="I47" s="10">
        <v>0</v>
      </c>
      <c r="J47" s="238"/>
      <c r="K47" s="10"/>
      <c r="L47" s="106" t="s">
        <v>333</v>
      </c>
      <c r="M47" s="249">
        <v>7</v>
      </c>
      <c r="N47" s="247" t="s">
        <v>333</v>
      </c>
      <c r="O47" s="124">
        <v>7</v>
      </c>
      <c r="P47" s="246"/>
      <c r="Q47" s="245"/>
      <c r="R47" s="245"/>
      <c r="S47" s="244"/>
      <c r="T47" s="243">
        <f t="shared" si="1"/>
        <v>7</v>
      </c>
      <c r="U47" s="253"/>
      <c r="V47" s="253"/>
      <c r="W47" s="253"/>
    </row>
    <row r="48" spans="1:23" s="16" customFormat="1" ht="18">
      <c r="A48" s="106" t="s">
        <v>364</v>
      </c>
      <c r="B48" s="106" t="s">
        <v>214</v>
      </c>
      <c r="C48" s="106" t="s">
        <v>149</v>
      </c>
      <c r="D48" s="262" t="s">
        <v>388</v>
      </c>
      <c r="E48" s="250">
        <v>5</v>
      </c>
      <c r="F48" s="26"/>
      <c r="G48" s="10">
        <v>0</v>
      </c>
      <c r="H48" s="26" t="s">
        <v>335</v>
      </c>
      <c r="I48" s="10">
        <v>1</v>
      </c>
      <c r="J48" s="26" t="s">
        <v>335</v>
      </c>
      <c r="K48" s="10">
        <v>1</v>
      </c>
      <c r="L48" s="63"/>
      <c r="M48" s="249">
        <v>0</v>
      </c>
      <c r="N48" s="247" t="s">
        <v>335</v>
      </c>
      <c r="O48" s="250">
        <v>7</v>
      </c>
      <c r="P48" s="248"/>
      <c r="Q48" s="245"/>
      <c r="R48" s="106"/>
      <c r="S48" s="244"/>
      <c r="T48" s="243">
        <f t="shared" si="1"/>
        <v>7</v>
      </c>
      <c r="U48" s="210"/>
      <c r="V48" s="210"/>
      <c r="W48" s="210"/>
    </row>
    <row r="49" spans="1:23" ht="18">
      <c r="A49" s="246" t="s">
        <v>404</v>
      </c>
      <c r="B49" s="251" t="s">
        <v>70</v>
      </c>
      <c r="C49" s="251" t="s">
        <v>144</v>
      </c>
      <c r="D49" s="261" t="s">
        <v>403</v>
      </c>
      <c r="E49" s="250">
        <v>3</v>
      </c>
      <c r="F49" s="263"/>
      <c r="G49" s="10">
        <v>0</v>
      </c>
      <c r="H49" s="26" t="s">
        <v>329</v>
      </c>
      <c r="I49" s="10">
        <v>1</v>
      </c>
      <c r="J49" s="26" t="s">
        <v>328</v>
      </c>
      <c r="K49" s="10">
        <v>3</v>
      </c>
      <c r="L49" s="63"/>
      <c r="M49" s="249">
        <v>0</v>
      </c>
      <c r="N49" s="247" t="s">
        <v>398</v>
      </c>
      <c r="O49" s="124">
        <v>3</v>
      </c>
      <c r="P49" s="106" t="s">
        <v>329</v>
      </c>
      <c r="Q49" s="124">
        <v>1</v>
      </c>
      <c r="R49" s="106" t="s">
        <v>328</v>
      </c>
      <c r="S49" s="252">
        <v>3</v>
      </c>
      <c r="T49" s="243">
        <f t="shared" si="1"/>
        <v>7</v>
      </c>
      <c r="U49" s="210"/>
      <c r="V49" s="210"/>
      <c r="W49" s="253"/>
    </row>
    <row r="50" spans="1:23" ht="18">
      <c r="A50" s="106" t="s">
        <v>402</v>
      </c>
      <c r="B50" s="106" t="s">
        <v>56</v>
      </c>
      <c r="C50" s="106" t="s">
        <v>322</v>
      </c>
      <c r="D50" s="261">
        <v>0</v>
      </c>
      <c r="E50" s="250">
        <v>0</v>
      </c>
      <c r="F50" s="26"/>
      <c r="G50" s="10">
        <v>0</v>
      </c>
      <c r="H50" s="248" t="s">
        <v>338</v>
      </c>
      <c r="I50" s="10">
        <v>1</v>
      </c>
      <c r="J50" s="26" t="s">
        <v>335</v>
      </c>
      <c r="K50" s="10">
        <v>5</v>
      </c>
      <c r="L50" s="63"/>
      <c r="M50" s="249">
        <v>0</v>
      </c>
      <c r="N50" s="257" t="s">
        <v>338</v>
      </c>
      <c r="O50" s="124">
        <v>1</v>
      </c>
      <c r="P50" s="106" t="s">
        <v>335</v>
      </c>
      <c r="Q50" s="245">
        <v>5</v>
      </c>
      <c r="R50" s="245"/>
      <c r="S50" s="244"/>
      <c r="T50" s="243">
        <f t="shared" si="1"/>
        <v>6</v>
      </c>
      <c r="U50" s="253"/>
      <c r="V50" s="253"/>
      <c r="W50" s="253"/>
    </row>
    <row r="51" spans="1:23" ht="18">
      <c r="A51" s="20" t="s">
        <v>401</v>
      </c>
      <c r="B51" s="20" t="s">
        <v>57</v>
      </c>
      <c r="C51" s="26" t="s">
        <v>145</v>
      </c>
      <c r="D51" s="262" t="s">
        <v>362</v>
      </c>
      <c r="E51" s="250">
        <v>1</v>
      </c>
      <c r="F51" s="26"/>
      <c r="G51" s="10">
        <v>0</v>
      </c>
      <c r="H51" s="238"/>
      <c r="I51" s="10">
        <v>0</v>
      </c>
      <c r="J51" s="238"/>
      <c r="K51" s="10">
        <v>0</v>
      </c>
      <c r="L51" s="26" t="s">
        <v>335</v>
      </c>
      <c r="M51" s="249">
        <v>5</v>
      </c>
      <c r="N51" s="257" t="s">
        <v>338</v>
      </c>
      <c r="O51" s="250">
        <v>1</v>
      </c>
      <c r="P51" s="106" t="s">
        <v>335</v>
      </c>
      <c r="Q51" s="124">
        <v>5</v>
      </c>
      <c r="R51" s="245"/>
      <c r="S51" s="244"/>
      <c r="T51" s="243">
        <f t="shared" si="1"/>
        <v>6</v>
      </c>
      <c r="U51" s="210"/>
      <c r="V51" s="210"/>
      <c r="W51" s="253"/>
    </row>
    <row r="52" spans="1:20" ht="18">
      <c r="A52" s="106" t="s">
        <v>400</v>
      </c>
      <c r="B52" s="106" t="s">
        <v>399</v>
      </c>
      <c r="C52" s="106" t="s">
        <v>147</v>
      </c>
      <c r="D52" s="261">
        <v>0</v>
      </c>
      <c r="E52" s="250">
        <v>0</v>
      </c>
      <c r="F52" s="26"/>
      <c r="G52" s="10">
        <v>0</v>
      </c>
      <c r="H52" s="26"/>
      <c r="I52" s="10">
        <v>0</v>
      </c>
      <c r="J52" s="26" t="s">
        <v>398</v>
      </c>
      <c r="K52" s="10">
        <v>3</v>
      </c>
      <c r="L52" s="106" t="s">
        <v>329</v>
      </c>
      <c r="M52" s="249">
        <v>3</v>
      </c>
      <c r="N52" s="247" t="s">
        <v>398</v>
      </c>
      <c r="O52" s="124">
        <v>3</v>
      </c>
      <c r="P52" s="106" t="s">
        <v>329</v>
      </c>
      <c r="Q52" s="124">
        <v>3</v>
      </c>
      <c r="R52" s="245"/>
      <c r="S52" s="244"/>
      <c r="T52" s="243">
        <f t="shared" si="1"/>
        <v>6</v>
      </c>
    </row>
    <row r="53" spans="1:20" ht="18">
      <c r="A53" s="26" t="s">
        <v>397</v>
      </c>
      <c r="B53" s="26" t="s">
        <v>396</v>
      </c>
      <c r="C53" s="26" t="s">
        <v>146</v>
      </c>
      <c r="D53" s="261">
        <v>0</v>
      </c>
      <c r="E53" s="250">
        <v>0</v>
      </c>
      <c r="F53" s="26" t="s">
        <v>395</v>
      </c>
      <c r="G53" s="10">
        <v>5</v>
      </c>
      <c r="H53" s="238"/>
      <c r="I53" s="10">
        <v>0</v>
      </c>
      <c r="J53" s="238"/>
      <c r="K53" s="10">
        <v>0</v>
      </c>
      <c r="L53" s="63"/>
      <c r="M53" s="249">
        <v>0</v>
      </c>
      <c r="N53" s="247" t="s">
        <v>395</v>
      </c>
      <c r="O53" s="124">
        <v>5</v>
      </c>
      <c r="P53" s="258"/>
      <c r="Q53" s="245"/>
      <c r="R53" s="245"/>
      <c r="S53" s="244"/>
      <c r="T53" s="243">
        <f t="shared" si="1"/>
        <v>5</v>
      </c>
    </row>
    <row r="54" spans="1:20" ht="18">
      <c r="A54" s="26" t="s">
        <v>394</v>
      </c>
      <c r="B54" s="26" t="s">
        <v>393</v>
      </c>
      <c r="C54" s="26" t="s">
        <v>146</v>
      </c>
      <c r="D54" s="261">
        <v>0</v>
      </c>
      <c r="E54" s="250">
        <v>0</v>
      </c>
      <c r="F54" s="26" t="s">
        <v>339</v>
      </c>
      <c r="G54" s="10">
        <v>5</v>
      </c>
      <c r="H54" s="238"/>
      <c r="I54" s="10">
        <v>0</v>
      </c>
      <c r="J54" s="238"/>
      <c r="K54" s="10">
        <v>0</v>
      </c>
      <c r="L54" s="63"/>
      <c r="M54" s="249">
        <v>0</v>
      </c>
      <c r="N54" s="247" t="s">
        <v>339</v>
      </c>
      <c r="O54" s="124">
        <v>5</v>
      </c>
      <c r="P54" s="246"/>
      <c r="Q54" s="245"/>
      <c r="R54" s="245"/>
      <c r="S54" s="244"/>
      <c r="T54" s="243">
        <f t="shared" si="1"/>
        <v>5</v>
      </c>
    </row>
    <row r="55" spans="1:20" ht="18">
      <c r="A55" s="26" t="s">
        <v>373</v>
      </c>
      <c r="B55" s="26" t="s">
        <v>277</v>
      </c>
      <c r="C55" s="26" t="s">
        <v>322</v>
      </c>
      <c r="D55" s="261">
        <v>0</v>
      </c>
      <c r="E55" s="250">
        <v>0</v>
      </c>
      <c r="F55" s="26" t="s">
        <v>371</v>
      </c>
      <c r="G55" s="10">
        <v>3</v>
      </c>
      <c r="H55" s="26" t="s">
        <v>370</v>
      </c>
      <c r="I55" s="10">
        <v>1</v>
      </c>
      <c r="J55" s="26" t="s">
        <v>371</v>
      </c>
      <c r="K55" s="10">
        <v>1</v>
      </c>
      <c r="L55" s="63"/>
      <c r="M55" s="249">
        <v>0</v>
      </c>
      <c r="N55" s="247" t="s">
        <v>371</v>
      </c>
      <c r="O55" s="124">
        <v>4</v>
      </c>
      <c r="P55" s="106" t="s">
        <v>370</v>
      </c>
      <c r="Q55" s="124">
        <v>1</v>
      </c>
      <c r="R55" s="124"/>
      <c r="S55" s="252"/>
      <c r="T55" s="243">
        <f t="shared" si="1"/>
        <v>5</v>
      </c>
    </row>
    <row r="56" spans="1:22" ht="18">
      <c r="A56" s="26" t="s">
        <v>392</v>
      </c>
      <c r="B56" s="26" t="s">
        <v>49</v>
      </c>
      <c r="C56" s="26" t="s">
        <v>92</v>
      </c>
      <c r="D56" s="261">
        <v>0</v>
      </c>
      <c r="E56" s="250">
        <v>0</v>
      </c>
      <c r="F56" s="26"/>
      <c r="G56" s="10">
        <v>0</v>
      </c>
      <c r="H56" s="26" t="s">
        <v>370</v>
      </c>
      <c r="I56" s="10">
        <v>5</v>
      </c>
      <c r="J56" s="238"/>
      <c r="K56" s="10">
        <v>0</v>
      </c>
      <c r="L56" s="63"/>
      <c r="M56" s="249">
        <v>0</v>
      </c>
      <c r="N56" s="247" t="s">
        <v>370</v>
      </c>
      <c r="O56" s="124">
        <v>5</v>
      </c>
      <c r="P56" s="258"/>
      <c r="Q56" s="245"/>
      <c r="R56" s="245"/>
      <c r="S56" s="244"/>
      <c r="T56" s="243">
        <f t="shared" si="1"/>
        <v>5</v>
      </c>
      <c r="U56" s="16"/>
      <c r="V56" s="16"/>
    </row>
    <row r="57" spans="1:22" s="16" customFormat="1" ht="18">
      <c r="A57" s="26" t="s">
        <v>391</v>
      </c>
      <c r="B57" s="26" t="s">
        <v>280</v>
      </c>
      <c r="C57" s="26" t="s">
        <v>146</v>
      </c>
      <c r="D57" s="251">
        <v>0</v>
      </c>
      <c r="E57" s="124">
        <v>0</v>
      </c>
      <c r="F57" s="26" t="s">
        <v>338</v>
      </c>
      <c r="G57" s="10">
        <v>5</v>
      </c>
      <c r="H57" s="238"/>
      <c r="I57" s="10">
        <v>0</v>
      </c>
      <c r="J57" s="238"/>
      <c r="K57" s="10">
        <v>0</v>
      </c>
      <c r="L57" s="63"/>
      <c r="M57" s="249">
        <v>0</v>
      </c>
      <c r="N57" s="247" t="s">
        <v>338</v>
      </c>
      <c r="O57" s="124">
        <v>5</v>
      </c>
      <c r="P57" s="246"/>
      <c r="Q57" s="245"/>
      <c r="R57" s="245"/>
      <c r="S57" s="244"/>
      <c r="T57" s="243">
        <f t="shared" si="1"/>
        <v>5</v>
      </c>
      <c r="U57"/>
      <c r="V57"/>
    </row>
    <row r="58" spans="1:22" s="16" customFormat="1" ht="18">
      <c r="A58" s="106" t="s">
        <v>390</v>
      </c>
      <c r="B58" s="106" t="s">
        <v>71</v>
      </c>
      <c r="C58" s="106" t="s">
        <v>148</v>
      </c>
      <c r="D58" s="251">
        <v>0</v>
      </c>
      <c r="E58" s="250">
        <v>0</v>
      </c>
      <c r="F58" s="26"/>
      <c r="G58" s="10">
        <v>0</v>
      </c>
      <c r="H58" s="26"/>
      <c r="I58" s="10">
        <v>0</v>
      </c>
      <c r="J58" s="26"/>
      <c r="K58" s="10">
        <v>0</v>
      </c>
      <c r="L58" s="26" t="s">
        <v>353</v>
      </c>
      <c r="M58" s="249">
        <v>5</v>
      </c>
      <c r="N58" s="247" t="s">
        <v>353</v>
      </c>
      <c r="O58" s="124">
        <v>5</v>
      </c>
      <c r="P58" s="246"/>
      <c r="Q58" s="245"/>
      <c r="R58" s="245"/>
      <c r="S58" s="244"/>
      <c r="T58" s="243">
        <f t="shared" si="1"/>
        <v>5</v>
      </c>
      <c r="U58"/>
      <c r="V58"/>
    </row>
    <row r="59" spans="1:20" s="16" customFormat="1" ht="18">
      <c r="A59" s="106" t="s">
        <v>389</v>
      </c>
      <c r="B59" s="106" t="s">
        <v>199</v>
      </c>
      <c r="C59" s="106" t="s">
        <v>145</v>
      </c>
      <c r="D59" s="106" t="s">
        <v>388</v>
      </c>
      <c r="E59" s="250">
        <v>1</v>
      </c>
      <c r="F59" s="26"/>
      <c r="G59" s="10">
        <v>0</v>
      </c>
      <c r="H59" s="238"/>
      <c r="I59" s="10">
        <v>0</v>
      </c>
      <c r="J59" s="238"/>
      <c r="K59" s="10">
        <v>0</v>
      </c>
      <c r="L59" s="26" t="s">
        <v>331</v>
      </c>
      <c r="M59" s="249">
        <v>3</v>
      </c>
      <c r="N59" s="247" t="s">
        <v>335</v>
      </c>
      <c r="O59" s="250">
        <v>1</v>
      </c>
      <c r="P59" s="106" t="s">
        <v>331</v>
      </c>
      <c r="Q59" s="124">
        <v>3</v>
      </c>
      <c r="R59" s="245"/>
      <c r="S59" s="244"/>
      <c r="T59" s="243">
        <f t="shared" si="1"/>
        <v>4</v>
      </c>
    </row>
    <row r="60" spans="1:22" s="16" customFormat="1" ht="18">
      <c r="A60" s="26" t="s">
        <v>387</v>
      </c>
      <c r="B60" s="26" t="s">
        <v>386</v>
      </c>
      <c r="C60" s="26" t="s">
        <v>92</v>
      </c>
      <c r="D60" s="251">
        <v>0</v>
      </c>
      <c r="E60" s="250">
        <v>0</v>
      </c>
      <c r="F60" s="26" t="s">
        <v>350</v>
      </c>
      <c r="G60" s="10">
        <v>3</v>
      </c>
      <c r="H60" s="238"/>
      <c r="I60" s="10">
        <v>0</v>
      </c>
      <c r="J60" s="238"/>
      <c r="K60" s="10">
        <v>0</v>
      </c>
      <c r="L60" s="260"/>
      <c r="M60" s="259">
        <v>0</v>
      </c>
      <c r="N60" s="247" t="s">
        <v>350</v>
      </c>
      <c r="O60" s="124">
        <v>3</v>
      </c>
      <c r="P60" s="248"/>
      <c r="Q60" s="245"/>
      <c r="R60" s="245"/>
      <c r="S60" s="244"/>
      <c r="T60" s="243">
        <f t="shared" si="1"/>
        <v>3</v>
      </c>
      <c r="U60"/>
      <c r="V60"/>
    </row>
    <row r="61" spans="1:20" s="16" customFormat="1" ht="18">
      <c r="A61" s="26" t="s">
        <v>385</v>
      </c>
      <c r="B61" s="26" t="s">
        <v>125</v>
      </c>
      <c r="C61" s="26" t="s">
        <v>9</v>
      </c>
      <c r="D61" s="251">
        <v>0</v>
      </c>
      <c r="E61" s="250">
        <v>0</v>
      </c>
      <c r="F61" s="26" t="s">
        <v>384</v>
      </c>
      <c r="G61" s="10">
        <v>3</v>
      </c>
      <c r="H61" s="238"/>
      <c r="I61" s="10">
        <v>0</v>
      </c>
      <c r="J61" s="238"/>
      <c r="K61" s="10">
        <v>0</v>
      </c>
      <c r="L61" s="63"/>
      <c r="M61" s="249">
        <v>0</v>
      </c>
      <c r="N61" s="247" t="s">
        <v>384</v>
      </c>
      <c r="O61" s="124">
        <v>3</v>
      </c>
      <c r="P61" s="246"/>
      <c r="Q61" s="245"/>
      <c r="R61" s="245"/>
      <c r="S61" s="244"/>
      <c r="T61" s="243">
        <f t="shared" si="1"/>
        <v>3</v>
      </c>
    </row>
    <row r="62" spans="1:20" s="16" customFormat="1" ht="18">
      <c r="A62" s="26" t="s">
        <v>383</v>
      </c>
      <c r="B62" s="26" t="s">
        <v>222</v>
      </c>
      <c r="C62" s="26" t="s">
        <v>193</v>
      </c>
      <c r="D62" s="251">
        <v>0</v>
      </c>
      <c r="E62" s="250">
        <v>0</v>
      </c>
      <c r="F62" s="26" t="s">
        <v>382</v>
      </c>
      <c r="G62" s="10">
        <v>3</v>
      </c>
      <c r="H62" s="238"/>
      <c r="I62" s="10">
        <v>0</v>
      </c>
      <c r="J62" s="238"/>
      <c r="K62" s="10">
        <v>0</v>
      </c>
      <c r="L62" s="63"/>
      <c r="M62" s="249">
        <v>0</v>
      </c>
      <c r="N62" s="247" t="s">
        <v>382</v>
      </c>
      <c r="O62" s="124">
        <v>3</v>
      </c>
      <c r="P62" s="258"/>
      <c r="Q62" s="245"/>
      <c r="R62" s="245"/>
      <c r="S62" s="244"/>
      <c r="T62" s="243">
        <f t="shared" si="1"/>
        <v>3</v>
      </c>
    </row>
    <row r="63" spans="1:22" ht="18">
      <c r="A63" s="106" t="s">
        <v>381</v>
      </c>
      <c r="B63" s="106" t="s">
        <v>71</v>
      </c>
      <c r="C63" s="106" t="s">
        <v>146</v>
      </c>
      <c r="D63" s="251">
        <v>0</v>
      </c>
      <c r="E63" s="250">
        <v>0</v>
      </c>
      <c r="F63" s="26">
        <v>0</v>
      </c>
      <c r="G63" s="10">
        <v>0</v>
      </c>
      <c r="H63" s="26" t="s">
        <v>347</v>
      </c>
      <c r="I63" s="10">
        <v>3</v>
      </c>
      <c r="J63" s="238"/>
      <c r="K63" s="10">
        <v>0</v>
      </c>
      <c r="L63" s="63"/>
      <c r="M63" s="249">
        <v>0</v>
      </c>
      <c r="N63" s="247" t="s">
        <v>347</v>
      </c>
      <c r="O63" s="124">
        <v>3</v>
      </c>
      <c r="P63" s="258"/>
      <c r="Q63" s="245"/>
      <c r="R63" s="245"/>
      <c r="S63" s="244"/>
      <c r="T63" s="243">
        <f t="shared" si="1"/>
        <v>3</v>
      </c>
      <c r="U63" s="16"/>
      <c r="V63" s="16"/>
    </row>
    <row r="64" spans="1:20" ht="18">
      <c r="A64" s="26" t="s">
        <v>380</v>
      </c>
      <c r="B64" s="26" t="s">
        <v>66</v>
      </c>
      <c r="C64" s="26" t="s">
        <v>146</v>
      </c>
      <c r="D64" s="251">
        <v>0</v>
      </c>
      <c r="E64" s="250">
        <v>0</v>
      </c>
      <c r="F64" s="26" t="s">
        <v>347</v>
      </c>
      <c r="G64" s="10">
        <v>3</v>
      </c>
      <c r="H64" s="238"/>
      <c r="I64" s="10">
        <v>0</v>
      </c>
      <c r="J64" s="238"/>
      <c r="K64" s="10">
        <v>0</v>
      </c>
      <c r="L64" s="63"/>
      <c r="M64" s="249">
        <v>0</v>
      </c>
      <c r="N64" s="247" t="s">
        <v>347</v>
      </c>
      <c r="O64" s="124">
        <v>3</v>
      </c>
      <c r="P64" s="246"/>
      <c r="Q64" s="245"/>
      <c r="R64" s="245"/>
      <c r="S64" s="244"/>
      <c r="T64" s="243">
        <f t="shared" si="1"/>
        <v>3</v>
      </c>
    </row>
    <row r="65" spans="1:20" ht="18">
      <c r="A65" s="26" t="s">
        <v>379</v>
      </c>
      <c r="B65" s="26" t="s">
        <v>131</v>
      </c>
      <c r="C65" s="26" t="s">
        <v>146</v>
      </c>
      <c r="D65" s="251">
        <v>0</v>
      </c>
      <c r="E65" s="250">
        <v>0</v>
      </c>
      <c r="F65" s="26" t="s">
        <v>378</v>
      </c>
      <c r="G65" s="10">
        <v>3</v>
      </c>
      <c r="H65" s="238"/>
      <c r="I65" s="10">
        <v>0</v>
      </c>
      <c r="J65" s="238"/>
      <c r="K65" s="10">
        <v>0</v>
      </c>
      <c r="L65" s="63"/>
      <c r="M65" s="249">
        <v>0</v>
      </c>
      <c r="N65" s="247" t="s">
        <v>378</v>
      </c>
      <c r="O65" s="124">
        <v>3</v>
      </c>
      <c r="P65" s="246"/>
      <c r="Q65" s="245"/>
      <c r="R65" s="245"/>
      <c r="S65" s="244"/>
      <c r="T65" s="243">
        <f t="shared" si="1"/>
        <v>3</v>
      </c>
    </row>
    <row r="66" spans="1:20" ht="18">
      <c r="A66" s="26" t="s">
        <v>377</v>
      </c>
      <c r="B66" s="26" t="s">
        <v>132</v>
      </c>
      <c r="C66" s="26" t="s">
        <v>92</v>
      </c>
      <c r="D66" s="251">
        <v>0</v>
      </c>
      <c r="E66" s="250">
        <v>0</v>
      </c>
      <c r="F66" s="26" t="s">
        <v>365</v>
      </c>
      <c r="G66" s="10">
        <v>3</v>
      </c>
      <c r="H66" s="238"/>
      <c r="I66" s="10">
        <v>0</v>
      </c>
      <c r="J66" s="238"/>
      <c r="K66" s="10">
        <v>0</v>
      </c>
      <c r="L66" s="63"/>
      <c r="M66" s="249">
        <v>0</v>
      </c>
      <c r="N66" s="247" t="s">
        <v>365</v>
      </c>
      <c r="O66" s="124">
        <v>3</v>
      </c>
      <c r="P66" s="248"/>
      <c r="Q66" s="245"/>
      <c r="R66" s="245"/>
      <c r="S66" s="244"/>
      <c r="T66" s="243">
        <f t="shared" si="1"/>
        <v>3</v>
      </c>
    </row>
    <row r="67" spans="1:22" ht="18">
      <c r="A67" s="26" t="s">
        <v>376</v>
      </c>
      <c r="B67" s="26" t="s">
        <v>56</v>
      </c>
      <c r="C67" s="26" t="s">
        <v>193</v>
      </c>
      <c r="D67" s="251">
        <v>0</v>
      </c>
      <c r="E67" s="250">
        <v>0</v>
      </c>
      <c r="F67" s="26" t="s">
        <v>339</v>
      </c>
      <c r="G67" s="10">
        <v>3</v>
      </c>
      <c r="H67" s="238"/>
      <c r="I67" s="10">
        <v>0</v>
      </c>
      <c r="J67" s="238"/>
      <c r="K67" s="10">
        <v>0</v>
      </c>
      <c r="L67" s="63"/>
      <c r="M67" s="249">
        <v>0</v>
      </c>
      <c r="N67" s="247" t="s">
        <v>339</v>
      </c>
      <c r="O67" s="124">
        <v>3</v>
      </c>
      <c r="P67" s="246"/>
      <c r="Q67" s="245"/>
      <c r="R67" s="245"/>
      <c r="S67" s="244"/>
      <c r="T67" s="243">
        <f t="shared" si="1"/>
        <v>3</v>
      </c>
      <c r="U67" s="16"/>
      <c r="V67" s="16"/>
    </row>
    <row r="68" spans="1:20" ht="18">
      <c r="A68" s="106" t="s">
        <v>22</v>
      </c>
      <c r="B68" s="106" t="s">
        <v>49</v>
      </c>
      <c r="C68" s="106" t="s">
        <v>375</v>
      </c>
      <c r="D68" s="251">
        <v>0</v>
      </c>
      <c r="E68" s="250">
        <v>0</v>
      </c>
      <c r="F68" s="26"/>
      <c r="G68" s="10">
        <v>0</v>
      </c>
      <c r="H68" s="106" t="s">
        <v>374</v>
      </c>
      <c r="I68" s="10">
        <v>3</v>
      </c>
      <c r="J68" s="238"/>
      <c r="K68" s="10">
        <v>0</v>
      </c>
      <c r="L68" s="63"/>
      <c r="M68" s="249">
        <v>0</v>
      </c>
      <c r="N68" s="247" t="s">
        <v>374</v>
      </c>
      <c r="O68" s="124">
        <v>3</v>
      </c>
      <c r="P68" s="246"/>
      <c r="Q68" s="245"/>
      <c r="R68" s="245"/>
      <c r="S68" s="244"/>
      <c r="T68" s="243">
        <f aca="true" t="shared" si="2" ref="T68:T93">E68+G68+I68+K68+M68</f>
        <v>3</v>
      </c>
    </row>
    <row r="69" spans="1:20" ht="18">
      <c r="A69" s="26" t="s">
        <v>373</v>
      </c>
      <c r="B69" s="26" t="s">
        <v>372</v>
      </c>
      <c r="C69" s="26" t="s">
        <v>322</v>
      </c>
      <c r="D69" s="251">
        <v>0</v>
      </c>
      <c r="E69" s="250">
        <v>0</v>
      </c>
      <c r="F69" s="26" t="s">
        <v>371</v>
      </c>
      <c r="G69" s="10">
        <v>1</v>
      </c>
      <c r="H69" s="26" t="s">
        <v>370</v>
      </c>
      <c r="I69" s="10">
        <v>1</v>
      </c>
      <c r="J69" s="26" t="s">
        <v>371</v>
      </c>
      <c r="K69" s="10">
        <v>1</v>
      </c>
      <c r="L69" s="63"/>
      <c r="M69" s="249">
        <v>0</v>
      </c>
      <c r="N69" s="247" t="s">
        <v>371</v>
      </c>
      <c r="O69" s="124">
        <v>2</v>
      </c>
      <c r="P69" s="106" t="s">
        <v>370</v>
      </c>
      <c r="Q69" s="124">
        <v>1</v>
      </c>
      <c r="R69" s="124"/>
      <c r="S69" s="252"/>
      <c r="T69" s="243">
        <f t="shared" si="2"/>
        <v>3</v>
      </c>
    </row>
    <row r="70" spans="1:20" ht="18">
      <c r="A70" s="26" t="s">
        <v>369</v>
      </c>
      <c r="B70" s="26" t="s">
        <v>51</v>
      </c>
      <c r="C70" s="26" t="s">
        <v>146</v>
      </c>
      <c r="D70" s="251">
        <v>0</v>
      </c>
      <c r="E70" s="250">
        <v>0</v>
      </c>
      <c r="F70" s="26" t="s">
        <v>368</v>
      </c>
      <c r="G70" s="10">
        <v>3</v>
      </c>
      <c r="H70" s="238"/>
      <c r="I70" s="10">
        <v>0</v>
      </c>
      <c r="J70" s="238"/>
      <c r="K70" s="10">
        <v>0</v>
      </c>
      <c r="L70" s="63"/>
      <c r="M70" s="249">
        <v>0</v>
      </c>
      <c r="N70" s="247" t="s">
        <v>368</v>
      </c>
      <c r="O70" s="124">
        <v>3</v>
      </c>
      <c r="P70" s="258"/>
      <c r="Q70" s="245"/>
      <c r="R70" s="245"/>
      <c r="S70" s="244"/>
      <c r="T70" s="243">
        <f t="shared" si="2"/>
        <v>3</v>
      </c>
    </row>
    <row r="71" spans="1:20" ht="18">
      <c r="A71" s="26" t="s">
        <v>367</v>
      </c>
      <c r="B71" s="26" t="s">
        <v>195</v>
      </c>
      <c r="C71" s="26" t="s">
        <v>146</v>
      </c>
      <c r="D71" s="251">
        <v>0</v>
      </c>
      <c r="E71" s="250">
        <v>0</v>
      </c>
      <c r="F71" s="26" t="s">
        <v>341</v>
      </c>
      <c r="G71" s="10">
        <v>3</v>
      </c>
      <c r="H71" s="238"/>
      <c r="I71" s="10">
        <v>0</v>
      </c>
      <c r="J71" s="238"/>
      <c r="K71" s="10">
        <v>0</v>
      </c>
      <c r="L71" s="63"/>
      <c r="M71" s="249">
        <v>0</v>
      </c>
      <c r="N71" s="247" t="s">
        <v>341</v>
      </c>
      <c r="O71" s="124">
        <v>3</v>
      </c>
      <c r="P71" s="246"/>
      <c r="Q71" s="245"/>
      <c r="R71" s="245"/>
      <c r="S71" s="244"/>
      <c r="T71" s="243">
        <f t="shared" si="2"/>
        <v>3</v>
      </c>
    </row>
    <row r="72" spans="1:20" ht="18">
      <c r="A72" s="20" t="s">
        <v>366</v>
      </c>
      <c r="B72" s="20" t="s">
        <v>67</v>
      </c>
      <c r="C72" s="20" t="s">
        <v>344</v>
      </c>
      <c r="D72" s="251">
        <v>0</v>
      </c>
      <c r="E72" s="124">
        <v>0</v>
      </c>
      <c r="F72" s="26"/>
      <c r="G72" s="10">
        <v>0</v>
      </c>
      <c r="H72" s="26"/>
      <c r="I72" s="10">
        <v>0</v>
      </c>
      <c r="J72" s="26" t="s">
        <v>365</v>
      </c>
      <c r="K72" s="10">
        <v>3</v>
      </c>
      <c r="L72" s="63"/>
      <c r="M72" s="249">
        <v>0</v>
      </c>
      <c r="N72" s="247" t="s">
        <v>365</v>
      </c>
      <c r="O72" s="124">
        <v>3</v>
      </c>
      <c r="P72" s="106"/>
      <c r="Q72" s="124"/>
      <c r="R72" s="106"/>
      <c r="S72" s="252"/>
      <c r="T72" s="243">
        <f t="shared" si="2"/>
        <v>3</v>
      </c>
    </row>
    <row r="73" spans="1:20" s="16" customFormat="1" ht="18">
      <c r="A73" s="106" t="s">
        <v>364</v>
      </c>
      <c r="B73" s="106" t="s">
        <v>66</v>
      </c>
      <c r="C73" s="106" t="s">
        <v>149</v>
      </c>
      <c r="D73" s="106" t="s">
        <v>362</v>
      </c>
      <c r="E73" s="250">
        <v>1</v>
      </c>
      <c r="F73" s="26"/>
      <c r="G73" s="10">
        <v>0</v>
      </c>
      <c r="H73" s="248" t="s">
        <v>338</v>
      </c>
      <c r="I73" s="10">
        <v>1</v>
      </c>
      <c r="J73" s="26" t="s">
        <v>335</v>
      </c>
      <c r="K73" s="10">
        <v>1</v>
      </c>
      <c r="L73" s="63"/>
      <c r="M73" s="249">
        <v>0</v>
      </c>
      <c r="N73" s="257" t="s">
        <v>338</v>
      </c>
      <c r="O73" s="250">
        <v>2</v>
      </c>
      <c r="P73" s="106" t="s">
        <v>335</v>
      </c>
      <c r="Q73" s="245">
        <v>1</v>
      </c>
      <c r="R73" s="245"/>
      <c r="S73" s="244"/>
      <c r="T73" s="243">
        <f t="shared" si="2"/>
        <v>3</v>
      </c>
    </row>
    <row r="74" spans="1:20" ht="18">
      <c r="A74" s="106" t="s">
        <v>363</v>
      </c>
      <c r="B74" s="106" t="s">
        <v>280</v>
      </c>
      <c r="C74" s="106" t="s">
        <v>10</v>
      </c>
      <c r="D74" s="20">
        <v>0</v>
      </c>
      <c r="E74" s="250">
        <v>0</v>
      </c>
      <c r="F74" s="26"/>
      <c r="G74" s="10">
        <v>0</v>
      </c>
      <c r="H74" s="26"/>
      <c r="I74" s="10">
        <v>0</v>
      </c>
      <c r="J74" s="25"/>
      <c r="K74" s="10">
        <v>0</v>
      </c>
      <c r="L74" s="20" t="s">
        <v>362</v>
      </c>
      <c r="M74" s="249">
        <v>3</v>
      </c>
      <c r="N74" s="247" t="s">
        <v>362</v>
      </c>
      <c r="O74" s="124">
        <v>3</v>
      </c>
      <c r="P74" s="106"/>
      <c r="Q74" s="250"/>
      <c r="R74" s="246"/>
      <c r="S74" s="252"/>
      <c r="T74" s="243">
        <f t="shared" si="2"/>
        <v>3</v>
      </c>
    </row>
    <row r="75" spans="1:20" ht="18">
      <c r="A75" s="26" t="s">
        <v>361</v>
      </c>
      <c r="B75" s="26" t="s">
        <v>58</v>
      </c>
      <c r="C75" s="26" t="s">
        <v>10</v>
      </c>
      <c r="D75" s="251">
        <v>0</v>
      </c>
      <c r="E75" s="250">
        <v>0</v>
      </c>
      <c r="F75" s="26" t="s">
        <v>359</v>
      </c>
      <c r="G75" s="10">
        <v>3</v>
      </c>
      <c r="H75" s="238"/>
      <c r="I75" s="10">
        <v>0</v>
      </c>
      <c r="J75" s="238"/>
      <c r="K75" s="10">
        <v>0</v>
      </c>
      <c r="L75" s="63"/>
      <c r="M75" s="249">
        <v>0</v>
      </c>
      <c r="N75" s="247" t="s">
        <v>359</v>
      </c>
      <c r="O75" s="124">
        <v>3</v>
      </c>
      <c r="P75" s="246"/>
      <c r="Q75" s="245"/>
      <c r="R75" s="245"/>
      <c r="S75" s="244"/>
      <c r="T75" s="243">
        <f t="shared" si="2"/>
        <v>3</v>
      </c>
    </row>
    <row r="76" spans="1:20" ht="18">
      <c r="A76" s="20" t="s">
        <v>360</v>
      </c>
      <c r="B76" s="20" t="s">
        <v>56</v>
      </c>
      <c r="C76" s="20" t="s">
        <v>148</v>
      </c>
      <c r="D76" s="251">
        <v>0</v>
      </c>
      <c r="E76" s="250">
        <v>0</v>
      </c>
      <c r="F76" s="26"/>
      <c r="G76" s="10">
        <v>0</v>
      </c>
      <c r="H76" s="238"/>
      <c r="I76" s="10">
        <v>0</v>
      </c>
      <c r="J76" s="26" t="s">
        <v>359</v>
      </c>
      <c r="K76" s="10">
        <v>3</v>
      </c>
      <c r="L76" s="63"/>
      <c r="M76" s="249">
        <v>0</v>
      </c>
      <c r="N76" s="247" t="s">
        <v>359</v>
      </c>
      <c r="O76" s="124">
        <v>3</v>
      </c>
      <c r="P76" s="246"/>
      <c r="Q76" s="245"/>
      <c r="R76" s="245"/>
      <c r="S76" s="244"/>
      <c r="T76" s="243">
        <f t="shared" si="2"/>
        <v>3</v>
      </c>
    </row>
    <row r="77" spans="1:20" ht="18">
      <c r="A77" s="106" t="s">
        <v>358</v>
      </c>
      <c r="B77" s="106" t="s">
        <v>280</v>
      </c>
      <c r="C77" s="106" t="s">
        <v>146</v>
      </c>
      <c r="D77" s="251">
        <v>0</v>
      </c>
      <c r="E77" s="250">
        <v>0</v>
      </c>
      <c r="F77" s="26"/>
      <c r="G77" s="10">
        <v>0</v>
      </c>
      <c r="H77" s="26" t="s">
        <v>331</v>
      </c>
      <c r="I77" s="10">
        <v>1</v>
      </c>
      <c r="J77" s="106" t="s">
        <v>329</v>
      </c>
      <c r="K77" s="10">
        <v>1</v>
      </c>
      <c r="L77" s="26" t="s">
        <v>333</v>
      </c>
      <c r="M77" s="249">
        <v>1</v>
      </c>
      <c r="N77" s="247" t="s">
        <v>331</v>
      </c>
      <c r="O77" s="124">
        <v>1</v>
      </c>
      <c r="P77" s="106" t="s">
        <v>329</v>
      </c>
      <c r="Q77" s="245">
        <v>1</v>
      </c>
      <c r="R77" s="106" t="s">
        <v>333</v>
      </c>
      <c r="S77" s="252">
        <v>1</v>
      </c>
      <c r="T77" s="243">
        <f t="shared" si="2"/>
        <v>3</v>
      </c>
    </row>
    <row r="78" spans="1:22" s="16" customFormat="1" ht="18">
      <c r="A78" s="20" t="s">
        <v>246</v>
      </c>
      <c r="B78" s="20" t="s">
        <v>53</v>
      </c>
      <c r="C78" s="26" t="s">
        <v>322</v>
      </c>
      <c r="D78" s="251">
        <v>0</v>
      </c>
      <c r="E78" s="250">
        <v>0</v>
      </c>
      <c r="F78" s="26"/>
      <c r="G78" s="10">
        <v>0</v>
      </c>
      <c r="H78" s="106"/>
      <c r="I78" s="10">
        <v>0</v>
      </c>
      <c r="J78" s="106" t="s">
        <v>333</v>
      </c>
      <c r="K78" s="10">
        <v>3</v>
      </c>
      <c r="L78" s="63"/>
      <c r="M78" s="249">
        <v>0</v>
      </c>
      <c r="N78" s="247" t="s">
        <v>333</v>
      </c>
      <c r="O78" s="124">
        <v>3</v>
      </c>
      <c r="P78" s="251"/>
      <c r="Q78" s="250"/>
      <c r="R78" s="250"/>
      <c r="S78" s="254"/>
      <c r="T78" s="243">
        <f t="shared" si="2"/>
        <v>3</v>
      </c>
      <c r="U78" s="256"/>
      <c r="V78" s="255"/>
    </row>
    <row r="79" spans="1:21" ht="18">
      <c r="A79" s="26" t="s">
        <v>357</v>
      </c>
      <c r="B79" s="26" t="s">
        <v>71</v>
      </c>
      <c r="C79" s="26" t="s">
        <v>144</v>
      </c>
      <c r="D79" s="251">
        <v>0</v>
      </c>
      <c r="E79" s="250">
        <v>0</v>
      </c>
      <c r="F79" s="26" t="s">
        <v>356</v>
      </c>
      <c r="G79" s="10">
        <v>1</v>
      </c>
      <c r="H79" s="238"/>
      <c r="I79" s="10">
        <v>0</v>
      </c>
      <c r="J79" s="238"/>
      <c r="K79" s="10">
        <v>0</v>
      </c>
      <c r="L79" s="26" t="s">
        <v>331</v>
      </c>
      <c r="M79" s="249">
        <v>1</v>
      </c>
      <c r="N79" s="247" t="s">
        <v>356</v>
      </c>
      <c r="O79" s="124">
        <v>1</v>
      </c>
      <c r="P79" s="106" t="s">
        <v>331</v>
      </c>
      <c r="Q79" s="124">
        <v>1</v>
      </c>
      <c r="R79" s="245"/>
      <c r="S79" s="244"/>
      <c r="T79" s="243">
        <f t="shared" si="2"/>
        <v>2</v>
      </c>
      <c r="U79" s="253"/>
    </row>
    <row r="80" spans="1:22" ht="18">
      <c r="A80" s="20" t="s">
        <v>355</v>
      </c>
      <c r="B80" s="20" t="s">
        <v>354</v>
      </c>
      <c r="C80" s="20" t="s">
        <v>9</v>
      </c>
      <c r="D80" s="251">
        <v>0</v>
      </c>
      <c r="E80" s="250"/>
      <c r="F80" s="26"/>
      <c r="G80" s="10">
        <v>0</v>
      </c>
      <c r="H80" s="238"/>
      <c r="I80" s="10">
        <v>0</v>
      </c>
      <c r="J80" s="26" t="s">
        <v>353</v>
      </c>
      <c r="K80" s="10">
        <v>1</v>
      </c>
      <c r="L80" s="26" t="s">
        <v>353</v>
      </c>
      <c r="M80" s="249">
        <v>1</v>
      </c>
      <c r="N80" s="247" t="s">
        <v>353</v>
      </c>
      <c r="O80" s="124">
        <v>2</v>
      </c>
      <c r="P80" s="251"/>
      <c r="Q80" s="250"/>
      <c r="R80" s="250"/>
      <c r="S80" s="254"/>
      <c r="T80" s="243">
        <f t="shared" si="2"/>
        <v>2</v>
      </c>
      <c r="U80" s="210"/>
      <c r="V80" s="16"/>
    </row>
    <row r="81" spans="1:22" ht="18">
      <c r="A81" s="26" t="s">
        <v>352</v>
      </c>
      <c r="B81" s="26" t="s">
        <v>351</v>
      </c>
      <c r="C81" s="26" t="s">
        <v>146</v>
      </c>
      <c r="D81" s="251">
        <v>0</v>
      </c>
      <c r="E81" s="250">
        <v>0</v>
      </c>
      <c r="F81" s="26" t="s">
        <v>350</v>
      </c>
      <c r="G81" s="10">
        <v>1</v>
      </c>
      <c r="H81" s="238"/>
      <c r="I81" s="10">
        <v>0</v>
      </c>
      <c r="J81" s="238"/>
      <c r="K81" s="10">
        <v>0</v>
      </c>
      <c r="L81" s="63"/>
      <c r="M81" s="249">
        <v>0</v>
      </c>
      <c r="N81" s="247" t="s">
        <v>350</v>
      </c>
      <c r="O81" s="124">
        <v>1</v>
      </c>
      <c r="P81" s="246"/>
      <c r="Q81" s="245"/>
      <c r="R81" s="245"/>
      <c r="S81" s="244"/>
      <c r="T81" s="243">
        <f t="shared" si="2"/>
        <v>1</v>
      </c>
      <c r="U81" s="210"/>
      <c r="V81" s="16"/>
    </row>
    <row r="82" spans="1:22" s="16" customFormat="1" ht="18">
      <c r="A82" s="26" t="s">
        <v>99</v>
      </c>
      <c r="B82" s="26" t="s">
        <v>61</v>
      </c>
      <c r="C82" s="26" t="s">
        <v>146</v>
      </c>
      <c r="D82" s="251">
        <v>0</v>
      </c>
      <c r="E82" s="250">
        <v>0</v>
      </c>
      <c r="F82" s="26" t="s">
        <v>349</v>
      </c>
      <c r="G82" s="10">
        <v>1</v>
      </c>
      <c r="H82" s="238"/>
      <c r="I82" s="10">
        <v>0</v>
      </c>
      <c r="J82" s="238"/>
      <c r="K82" s="10">
        <v>0</v>
      </c>
      <c r="L82" s="63"/>
      <c r="M82" s="249">
        <v>0</v>
      </c>
      <c r="N82" s="247" t="s">
        <v>349</v>
      </c>
      <c r="O82" s="124">
        <v>1</v>
      </c>
      <c r="P82" s="246"/>
      <c r="Q82" s="245"/>
      <c r="R82" s="245"/>
      <c r="S82" s="244"/>
      <c r="T82" s="243">
        <f t="shared" si="2"/>
        <v>1</v>
      </c>
      <c r="U82" s="253"/>
      <c r="V82"/>
    </row>
    <row r="83" spans="1:22" s="16" customFormat="1" ht="18">
      <c r="A83" s="26" t="s">
        <v>348</v>
      </c>
      <c r="B83" s="26" t="s">
        <v>57</v>
      </c>
      <c r="C83" s="26" t="s">
        <v>149</v>
      </c>
      <c r="D83" s="251">
        <v>0</v>
      </c>
      <c r="E83" s="250">
        <v>0</v>
      </c>
      <c r="F83" s="26" t="s">
        <v>347</v>
      </c>
      <c r="G83" s="10">
        <v>1</v>
      </c>
      <c r="H83" s="238"/>
      <c r="I83" s="10">
        <v>0</v>
      </c>
      <c r="J83" s="238"/>
      <c r="K83" s="10">
        <v>0</v>
      </c>
      <c r="L83" s="63"/>
      <c r="M83" s="249">
        <v>0</v>
      </c>
      <c r="N83" s="247" t="s">
        <v>347</v>
      </c>
      <c r="O83" s="124">
        <v>1</v>
      </c>
      <c r="P83" s="246"/>
      <c r="Q83" s="245"/>
      <c r="R83" s="245"/>
      <c r="S83" s="244"/>
      <c r="T83" s="243">
        <f t="shared" si="2"/>
        <v>1</v>
      </c>
      <c r="U83" s="253"/>
      <c r="V83"/>
    </row>
    <row r="84" spans="1:22" s="16" customFormat="1" ht="18">
      <c r="A84" s="106" t="s">
        <v>346</v>
      </c>
      <c r="B84" s="106" t="s">
        <v>345</v>
      </c>
      <c r="C84" s="106" t="s">
        <v>344</v>
      </c>
      <c r="D84" s="251">
        <v>0</v>
      </c>
      <c r="E84" s="250">
        <v>0</v>
      </c>
      <c r="F84" s="26"/>
      <c r="G84" s="10">
        <v>0</v>
      </c>
      <c r="H84" s="106"/>
      <c r="I84" s="10">
        <v>0</v>
      </c>
      <c r="J84" s="26" t="s">
        <v>339</v>
      </c>
      <c r="K84" s="10">
        <v>1</v>
      </c>
      <c r="L84" s="63"/>
      <c r="M84" s="249">
        <v>0</v>
      </c>
      <c r="N84" s="247" t="s">
        <v>339</v>
      </c>
      <c r="O84" s="124">
        <v>1</v>
      </c>
      <c r="P84" s="246"/>
      <c r="Q84" s="245"/>
      <c r="R84" s="245"/>
      <c r="S84" s="244"/>
      <c r="T84" s="243">
        <f t="shared" si="2"/>
        <v>1</v>
      </c>
      <c r="U84"/>
      <c r="V84"/>
    </row>
    <row r="85" spans="1:20" ht="18">
      <c r="A85" s="106" t="s">
        <v>194</v>
      </c>
      <c r="B85" s="106" t="s">
        <v>195</v>
      </c>
      <c r="C85" s="106" t="s">
        <v>193</v>
      </c>
      <c r="D85" s="251">
        <v>0</v>
      </c>
      <c r="E85" s="250">
        <v>0</v>
      </c>
      <c r="F85" s="26"/>
      <c r="G85" s="10">
        <v>0</v>
      </c>
      <c r="H85" s="26" t="s">
        <v>343</v>
      </c>
      <c r="I85" s="10">
        <v>1</v>
      </c>
      <c r="J85" s="238"/>
      <c r="K85" s="10">
        <v>0</v>
      </c>
      <c r="L85" s="63"/>
      <c r="M85" s="249">
        <v>0</v>
      </c>
      <c r="N85" s="247" t="s">
        <v>343</v>
      </c>
      <c r="O85" s="124">
        <v>1</v>
      </c>
      <c r="P85" s="246"/>
      <c r="Q85" s="245"/>
      <c r="R85" s="245"/>
      <c r="S85" s="244"/>
      <c r="T85" s="243">
        <f t="shared" si="2"/>
        <v>1</v>
      </c>
    </row>
    <row r="86" spans="1:22" ht="18">
      <c r="A86" s="26" t="s">
        <v>342</v>
      </c>
      <c r="B86" s="26" t="s">
        <v>51</v>
      </c>
      <c r="C86" s="26" t="s">
        <v>92</v>
      </c>
      <c r="D86" s="251">
        <v>0</v>
      </c>
      <c r="E86" s="124">
        <v>0</v>
      </c>
      <c r="F86" s="26" t="s">
        <v>341</v>
      </c>
      <c r="G86" s="10">
        <v>1</v>
      </c>
      <c r="H86" s="238"/>
      <c r="I86" s="10">
        <v>0</v>
      </c>
      <c r="J86" s="238"/>
      <c r="K86" s="10">
        <v>0</v>
      </c>
      <c r="L86" s="63"/>
      <c r="M86" s="249">
        <v>0</v>
      </c>
      <c r="N86" s="247" t="s">
        <v>341</v>
      </c>
      <c r="O86" s="124">
        <v>1</v>
      </c>
      <c r="P86" s="248"/>
      <c r="Q86" s="245"/>
      <c r="R86" s="245"/>
      <c r="S86" s="244"/>
      <c r="T86" s="243">
        <f t="shared" si="2"/>
        <v>1</v>
      </c>
      <c r="U86" s="16"/>
      <c r="V86" s="16"/>
    </row>
    <row r="87" spans="1:22" s="16" customFormat="1" ht="18">
      <c r="A87" s="20" t="s">
        <v>340</v>
      </c>
      <c r="B87" s="20" t="s">
        <v>56</v>
      </c>
      <c r="C87" s="20" t="s">
        <v>144</v>
      </c>
      <c r="D87" s="251">
        <v>0</v>
      </c>
      <c r="E87" s="124">
        <v>0</v>
      </c>
      <c r="F87" s="26"/>
      <c r="G87" s="10">
        <v>0</v>
      </c>
      <c r="H87" s="26"/>
      <c r="I87" s="10">
        <v>0</v>
      </c>
      <c r="J87" s="20" t="s">
        <v>339</v>
      </c>
      <c r="K87" s="10">
        <v>1</v>
      </c>
      <c r="L87" s="63"/>
      <c r="M87" s="249">
        <v>0</v>
      </c>
      <c r="N87" s="247" t="s">
        <v>339</v>
      </c>
      <c r="O87" s="124">
        <v>1</v>
      </c>
      <c r="P87" s="106"/>
      <c r="Q87" s="124"/>
      <c r="R87" s="124"/>
      <c r="S87" s="252"/>
      <c r="T87" s="243">
        <f t="shared" si="2"/>
        <v>1</v>
      </c>
      <c r="U87"/>
      <c r="V87"/>
    </row>
    <row r="88" spans="1:22" s="16" customFormat="1" ht="18">
      <c r="A88" s="26" t="s">
        <v>307</v>
      </c>
      <c r="B88" s="26" t="s">
        <v>69</v>
      </c>
      <c r="C88" s="26" t="s">
        <v>10</v>
      </c>
      <c r="D88" s="251">
        <v>0</v>
      </c>
      <c r="E88" s="250">
        <v>0</v>
      </c>
      <c r="F88" s="26" t="s">
        <v>338</v>
      </c>
      <c r="G88" s="10">
        <v>1</v>
      </c>
      <c r="H88" s="238"/>
      <c r="I88" s="10">
        <v>0</v>
      </c>
      <c r="J88" s="238"/>
      <c r="K88" s="10">
        <v>0</v>
      </c>
      <c r="L88" s="63"/>
      <c r="M88" s="249">
        <v>0</v>
      </c>
      <c r="N88" s="247" t="s">
        <v>338</v>
      </c>
      <c r="O88" s="124">
        <v>1</v>
      </c>
      <c r="P88" s="246"/>
      <c r="Q88" s="245"/>
      <c r="R88" s="245"/>
      <c r="S88" s="244"/>
      <c r="T88" s="243">
        <f t="shared" si="2"/>
        <v>1</v>
      </c>
      <c r="U88"/>
      <c r="V88"/>
    </row>
    <row r="89" spans="1:22" ht="18">
      <c r="A89" s="106" t="s">
        <v>337</v>
      </c>
      <c r="B89" s="106" t="s">
        <v>280</v>
      </c>
      <c r="C89" s="106" t="s">
        <v>146</v>
      </c>
      <c r="D89" s="106" t="s">
        <v>336</v>
      </c>
      <c r="E89" s="250">
        <v>1</v>
      </c>
      <c r="F89" s="26"/>
      <c r="G89" s="10">
        <v>0</v>
      </c>
      <c r="H89" s="238"/>
      <c r="I89" s="10">
        <v>0</v>
      </c>
      <c r="J89" s="238"/>
      <c r="K89" s="10">
        <v>0</v>
      </c>
      <c r="L89" s="63"/>
      <c r="M89" s="249">
        <v>0</v>
      </c>
      <c r="N89" s="247" t="s">
        <v>335</v>
      </c>
      <c r="O89" s="250">
        <v>1</v>
      </c>
      <c r="P89" s="248"/>
      <c r="Q89" s="245"/>
      <c r="R89" s="245"/>
      <c r="S89" s="244"/>
      <c r="T89" s="243">
        <f t="shared" si="2"/>
        <v>1</v>
      </c>
      <c r="U89" s="16"/>
      <c r="V89" s="16"/>
    </row>
    <row r="90" spans="1:20" ht="18">
      <c r="A90" s="106" t="s">
        <v>334</v>
      </c>
      <c r="B90" s="106" t="s">
        <v>73</v>
      </c>
      <c r="C90" s="26" t="s">
        <v>9</v>
      </c>
      <c r="D90" s="251">
        <v>0</v>
      </c>
      <c r="E90" s="250">
        <v>0</v>
      </c>
      <c r="F90" s="26"/>
      <c r="G90" s="10">
        <v>0</v>
      </c>
      <c r="H90" s="238"/>
      <c r="I90" s="10">
        <v>0</v>
      </c>
      <c r="J90" s="238"/>
      <c r="K90" s="10">
        <v>0</v>
      </c>
      <c r="L90" s="26" t="s">
        <v>333</v>
      </c>
      <c r="M90" s="249">
        <v>1</v>
      </c>
      <c r="N90" s="247" t="s">
        <v>333</v>
      </c>
      <c r="O90" s="124">
        <v>1</v>
      </c>
      <c r="P90" s="246"/>
      <c r="Q90" s="245"/>
      <c r="R90" s="245"/>
      <c r="S90" s="244"/>
      <c r="T90" s="243">
        <f t="shared" si="2"/>
        <v>1</v>
      </c>
    </row>
    <row r="91" spans="1:22" s="16" customFormat="1" ht="18">
      <c r="A91" s="26" t="s">
        <v>332</v>
      </c>
      <c r="B91" s="26" t="s">
        <v>69</v>
      </c>
      <c r="C91" s="26" t="s">
        <v>144</v>
      </c>
      <c r="D91" s="251">
        <v>0</v>
      </c>
      <c r="E91" s="250">
        <v>0</v>
      </c>
      <c r="F91" s="26" t="s">
        <v>331</v>
      </c>
      <c r="G91" s="10">
        <v>1</v>
      </c>
      <c r="H91" s="238"/>
      <c r="I91" s="10">
        <v>0</v>
      </c>
      <c r="J91" s="238"/>
      <c r="K91" s="10">
        <v>0</v>
      </c>
      <c r="L91" s="63"/>
      <c r="M91" s="249">
        <v>0</v>
      </c>
      <c r="N91" s="247" t="s">
        <v>331</v>
      </c>
      <c r="O91" s="124">
        <v>1</v>
      </c>
      <c r="P91" s="248"/>
      <c r="Q91" s="245"/>
      <c r="R91" s="245"/>
      <c r="S91" s="244"/>
      <c r="T91" s="243">
        <f t="shared" si="2"/>
        <v>1</v>
      </c>
      <c r="U91"/>
      <c r="V91"/>
    </row>
    <row r="92" spans="1:22" s="16" customFormat="1" ht="18">
      <c r="A92" s="240" t="s">
        <v>330</v>
      </c>
      <c r="B92" s="240" t="s">
        <v>135</v>
      </c>
      <c r="C92" s="240" t="s">
        <v>144</v>
      </c>
      <c r="D92" s="242">
        <v>0</v>
      </c>
      <c r="E92" s="241">
        <v>0</v>
      </c>
      <c r="F92" s="240" t="s">
        <v>329</v>
      </c>
      <c r="G92" s="237">
        <v>1</v>
      </c>
      <c r="H92" s="239"/>
      <c r="I92" s="237">
        <v>0</v>
      </c>
      <c r="J92" s="238"/>
      <c r="K92" s="237">
        <v>0</v>
      </c>
      <c r="L92" s="63"/>
      <c r="M92" s="235">
        <v>0</v>
      </c>
      <c r="N92" s="247" t="s">
        <v>329</v>
      </c>
      <c r="O92" s="124">
        <v>1</v>
      </c>
      <c r="P92" s="246"/>
      <c r="Q92" s="245"/>
      <c r="R92" s="245"/>
      <c r="S92" s="244"/>
      <c r="T92" s="243">
        <f t="shared" si="2"/>
        <v>1</v>
      </c>
      <c r="V92" s="210"/>
    </row>
    <row r="93" spans="1:22" s="16" customFormat="1" ht="18.75" thickBot="1">
      <c r="A93" s="240" t="s">
        <v>180</v>
      </c>
      <c r="B93" s="240" t="s">
        <v>57</v>
      </c>
      <c r="C93" s="240" t="s">
        <v>144</v>
      </c>
      <c r="D93" s="242">
        <v>0</v>
      </c>
      <c r="E93" s="241">
        <v>0</v>
      </c>
      <c r="F93" s="240" t="s">
        <v>328</v>
      </c>
      <c r="G93" s="237">
        <v>1</v>
      </c>
      <c r="H93" s="239"/>
      <c r="I93" s="237">
        <v>0</v>
      </c>
      <c r="J93" s="238"/>
      <c r="K93" s="237">
        <v>0</v>
      </c>
      <c r="L93" s="236"/>
      <c r="M93" s="235">
        <v>0</v>
      </c>
      <c r="N93" s="234" t="s">
        <v>328</v>
      </c>
      <c r="O93" s="233">
        <v>1</v>
      </c>
      <c r="P93" s="232"/>
      <c r="Q93" s="231"/>
      <c r="R93" s="231"/>
      <c r="S93" s="230"/>
      <c r="T93" s="229">
        <f t="shared" si="2"/>
        <v>1</v>
      </c>
      <c r="U93"/>
      <c r="V93"/>
    </row>
    <row r="94" spans="1:23" s="16" customFormat="1" ht="18.75" thickTop="1">
      <c r="A94" s="524" t="s">
        <v>327</v>
      </c>
      <c r="B94" s="525"/>
      <c r="C94" s="525"/>
      <c r="D94" s="525"/>
      <c r="E94" s="228"/>
      <c r="F94" s="227"/>
      <c r="G94" s="224"/>
      <c r="H94" s="226"/>
      <c r="I94" s="224"/>
      <c r="J94" s="226"/>
      <c r="K94" s="224"/>
      <c r="L94" s="225"/>
      <c r="M94" s="224"/>
      <c r="N94" s="223"/>
      <c r="O94" s="222"/>
      <c r="P94" s="13"/>
      <c r="Q94" s="221"/>
      <c r="R94" s="221"/>
      <c r="S94" s="221"/>
      <c r="T94" s="146"/>
      <c r="U94" s="219"/>
      <c r="V94" s="220">
        <f>SUM(V6:V14)</f>
        <v>14</v>
      </c>
      <c r="W94" s="219"/>
    </row>
    <row r="95" spans="1:23" s="16" customFormat="1" ht="12.75">
      <c r="A95" s="210"/>
      <c r="B95" s="218"/>
      <c r="C95" s="114" t="s">
        <v>18</v>
      </c>
      <c r="D95" s="217"/>
      <c r="E95" s="216">
        <f>SUM(E4:E94)</f>
        <v>73</v>
      </c>
      <c r="F95" s="215"/>
      <c r="G95" s="211">
        <f>SUM(G4:G94)</f>
        <v>336</v>
      </c>
      <c r="H95" s="212"/>
      <c r="I95" s="211">
        <f>SUM(I4:I93)</f>
        <v>166</v>
      </c>
      <c r="J95" s="214"/>
      <c r="K95" s="211">
        <f>SUM(K4:K94)</f>
        <v>154</v>
      </c>
      <c r="L95" s="213"/>
      <c r="M95" s="211">
        <f>SUM(M4:M94)</f>
        <v>117</v>
      </c>
      <c r="N95" s="212"/>
      <c r="O95" s="211">
        <f>SUM(O4:O94)</f>
        <v>593</v>
      </c>
      <c r="P95" s="212"/>
      <c r="Q95" s="211">
        <f>SUM(Q4:Q94)</f>
        <v>190</v>
      </c>
      <c r="R95" s="211"/>
      <c r="S95" s="211">
        <f>SUM(S4:S94)</f>
        <v>49</v>
      </c>
      <c r="T95" s="211">
        <f>SUM(T4:T94)</f>
        <v>846</v>
      </c>
      <c r="U95" s="210"/>
      <c r="V95" s="210"/>
      <c r="W95" s="210"/>
    </row>
    <row r="96" spans="6:20" ht="18" customHeight="1">
      <c r="F96"/>
      <c r="G96"/>
      <c r="H96"/>
      <c r="I96"/>
      <c r="J96"/>
      <c r="K96"/>
      <c r="L96"/>
      <c r="T96" s="209">
        <f>O95+Q95+S95+V94</f>
        <v>846</v>
      </c>
    </row>
    <row r="97" spans="1:20" ht="29.25">
      <c r="A97" s="103" t="s">
        <v>226</v>
      </c>
      <c r="B97" s="104" t="s">
        <v>326</v>
      </c>
      <c r="C97" s="208"/>
      <c r="D97" s="208"/>
      <c r="F97"/>
      <c r="G97"/>
      <c r="H97"/>
      <c r="I97"/>
      <c r="J97"/>
      <c r="K97"/>
      <c r="L97"/>
      <c r="T97" s="9">
        <f>E95+G95+I95+K95+M95</f>
        <v>846</v>
      </c>
    </row>
    <row r="98" spans="6:12" ht="12.75">
      <c r="F98"/>
      <c r="G98"/>
      <c r="H98"/>
      <c r="I98"/>
      <c r="J98"/>
      <c r="K98"/>
      <c r="L98"/>
    </row>
    <row r="99" spans="17:20" s="16" customFormat="1" ht="12.75">
      <c r="Q99" s="207"/>
      <c r="R99" s="207"/>
      <c r="S99" s="207"/>
      <c r="T99" s="206"/>
    </row>
    <row r="100" spans="6:12" ht="18" customHeight="1">
      <c r="F100"/>
      <c r="G100"/>
      <c r="H100"/>
      <c r="I100"/>
      <c r="J100"/>
      <c r="K100"/>
      <c r="L100"/>
    </row>
    <row r="101" spans="6:12" ht="18" customHeight="1">
      <c r="F101"/>
      <c r="G101"/>
      <c r="H101"/>
      <c r="I101"/>
      <c r="J101"/>
      <c r="K101"/>
      <c r="L101"/>
    </row>
    <row r="102" spans="17:20" s="16" customFormat="1" ht="18" customHeight="1">
      <c r="Q102" s="207"/>
      <c r="R102" s="207"/>
      <c r="S102" s="207"/>
      <c r="T102" s="206"/>
    </row>
    <row r="103" spans="6:12" ht="18" customHeight="1">
      <c r="F103"/>
      <c r="G103"/>
      <c r="H103"/>
      <c r="I103"/>
      <c r="J103"/>
      <c r="K103"/>
      <c r="L103"/>
    </row>
    <row r="104" spans="6:12" ht="12.75">
      <c r="F104"/>
      <c r="G104"/>
      <c r="H104"/>
      <c r="I104"/>
      <c r="J104"/>
      <c r="K104"/>
      <c r="L104"/>
    </row>
    <row r="105" spans="6:12" ht="12.75">
      <c r="F105"/>
      <c r="G105"/>
      <c r="H105"/>
      <c r="I105"/>
      <c r="J105"/>
      <c r="K105"/>
      <c r="L105"/>
    </row>
    <row r="106" spans="6:12" ht="12.75">
      <c r="F106"/>
      <c r="G106"/>
      <c r="H106"/>
      <c r="I106"/>
      <c r="J106"/>
      <c r="K106"/>
      <c r="L106"/>
    </row>
    <row r="107" spans="6:12" ht="12.75">
      <c r="F107"/>
      <c r="G107"/>
      <c r="H107"/>
      <c r="I107"/>
      <c r="J107"/>
      <c r="K107"/>
      <c r="L107"/>
    </row>
    <row r="108" spans="6:12" ht="12.75">
      <c r="F108"/>
      <c r="G108"/>
      <c r="H108"/>
      <c r="I108"/>
      <c r="J108"/>
      <c r="K108"/>
      <c r="L108"/>
    </row>
    <row r="109" spans="6:12" ht="12.75">
      <c r="F109"/>
      <c r="G109"/>
      <c r="H109"/>
      <c r="I109"/>
      <c r="J109"/>
      <c r="K109"/>
      <c r="L109"/>
    </row>
    <row r="110" spans="6:12" ht="12.75">
      <c r="F110"/>
      <c r="G110"/>
      <c r="H110"/>
      <c r="I110"/>
      <c r="J110"/>
      <c r="K110"/>
      <c r="L110"/>
    </row>
    <row r="111" spans="6:12" ht="12.75">
      <c r="F111"/>
      <c r="G111"/>
      <c r="H111"/>
      <c r="I111"/>
      <c r="J111"/>
      <c r="K111"/>
      <c r="L111"/>
    </row>
    <row r="112" spans="6:12" ht="12.75">
      <c r="F112"/>
      <c r="G112"/>
      <c r="H112"/>
      <c r="I112"/>
      <c r="J112"/>
      <c r="K112"/>
      <c r="L112"/>
    </row>
    <row r="113" spans="6:20" ht="12.75">
      <c r="F113"/>
      <c r="G113"/>
      <c r="H113"/>
      <c r="I113"/>
      <c r="J113"/>
      <c r="K113"/>
      <c r="L113"/>
      <c r="Q113"/>
      <c r="R113"/>
      <c r="S113"/>
      <c r="T113"/>
    </row>
    <row r="114" spans="6:20" ht="12.75">
      <c r="F114"/>
      <c r="G114"/>
      <c r="H114"/>
      <c r="I114"/>
      <c r="J114"/>
      <c r="K114"/>
      <c r="L114"/>
      <c r="Q114"/>
      <c r="R114"/>
      <c r="S114"/>
      <c r="T114"/>
    </row>
    <row r="115" spans="6:20" ht="12.75">
      <c r="F115"/>
      <c r="G115"/>
      <c r="H115"/>
      <c r="I115"/>
      <c r="J115"/>
      <c r="K115"/>
      <c r="L115"/>
      <c r="Q115"/>
      <c r="R115"/>
      <c r="S115"/>
      <c r="T115"/>
    </row>
    <row r="116" spans="6:20" ht="12.75">
      <c r="F116"/>
      <c r="G116"/>
      <c r="H116"/>
      <c r="I116"/>
      <c r="J116"/>
      <c r="K116"/>
      <c r="L116"/>
      <c r="Q116"/>
      <c r="R116"/>
      <c r="S116"/>
      <c r="T116"/>
    </row>
    <row r="117" spans="6:20" ht="12.75">
      <c r="F117"/>
      <c r="G117"/>
      <c r="H117"/>
      <c r="I117"/>
      <c r="J117"/>
      <c r="K117"/>
      <c r="L117"/>
      <c r="Q117"/>
      <c r="R117"/>
      <c r="S117"/>
      <c r="T117"/>
    </row>
    <row r="118" spans="6:20" ht="12.75">
      <c r="F118"/>
      <c r="G118"/>
      <c r="H118"/>
      <c r="I118"/>
      <c r="J118"/>
      <c r="K118"/>
      <c r="L118"/>
      <c r="Q118"/>
      <c r="R118"/>
      <c r="S118"/>
      <c r="T118"/>
    </row>
    <row r="119" spans="6:20" ht="12.75">
      <c r="F119"/>
      <c r="G119"/>
      <c r="H119"/>
      <c r="I119"/>
      <c r="J119"/>
      <c r="K119"/>
      <c r="L119"/>
      <c r="Q119"/>
      <c r="R119"/>
      <c r="S119"/>
      <c r="T119"/>
    </row>
    <row r="120" spans="6:20" ht="12.75">
      <c r="F120"/>
      <c r="G120"/>
      <c r="H120"/>
      <c r="I120"/>
      <c r="J120"/>
      <c r="K120"/>
      <c r="L120"/>
      <c r="Q120"/>
      <c r="R120"/>
      <c r="S120"/>
      <c r="T120"/>
    </row>
    <row r="121" spans="6:20" ht="12.75">
      <c r="F121"/>
      <c r="G121"/>
      <c r="H121"/>
      <c r="I121"/>
      <c r="J121"/>
      <c r="K121"/>
      <c r="L121"/>
      <c r="Q121"/>
      <c r="R121"/>
      <c r="S121"/>
      <c r="T121"/>
    </row>
    <row r="122" spans="6:20" ht="12.75">
      <c r="F122"/>
      <c r="G122"/>
      <c r="H122"/>
      <c r="I122"/>
      <c r="J122"/>
      <c r="K122"/>
      <c r="L122"/>
      <c r="Q122"/>
      <c r="R122"/>
      <c r="S122"/>
      <c r="T122"/>
    </row>
    <row r="123" spans="6:20" ht="12.75">
      <c r="F123"/>
      <c r="G123"/>
      <c r="H123"/>
      <c r="I123"/>
      <c r="J123"/>
      <c r="K123"/>
      <c r="L123"/>
      <c r="Q123"/>
      <c r="R123"/>
      <c r="S123"/>
      <c r="T123"/>
    </row>
    <row r="124" spans="6:20" ht="12.75">
      <c r="F124"/>
      <c r="G124"/>
      <c r="H124"/>
      <c r="I124"/>
      <c r="J124"/>
      <c r="K124"/>
      <c r="L124"/>
      <c r="Q124"/>
      <c r="R124"/>
      <c r="S124"/>
      <c r="T124"/>
    </row>
    <row r="125" spans="6:20" ht="12.75">
      <c r="F125"/>
      <c r="G125"/>
      <c r="H125"/>
      <c r="I125"/>
      <c r="J125"/>
      <c r="K125"/>
      <c r="L125"/>
      <c r="Q125"/>
      <c r="R125"/>
      <c r="S125"/>
      <c r="T125"/>
    </row>
    <row r="126" spans="6:20" ht="12.75">
      <c r="F126"/>
      <c r="G126"/>
      <c r="H126"/>
      <c r="I126"/>
      <c r="J126"/>
      <c r="K126"/>
      <c r="L126"/>
      <c r="Q126"/>
      <c r="R126"/>
      <c r="S126"/>
      <c r="T126"/>
    </row>
    <row r="127" spans="6:20" ht="12.75">
      <c r="F127"/>
      <c r="G127"/>
      <c r="H127"/>
      <c r="I127"/>
      <c r="J127"/>
      <c r="K127"/>
      <c r="L127"/>
      <c r="Q127"/>
      <c r="R127"/>
      <c r="S127"/>
      <c r="T127"/>
    </row>
    <row r="128" spans="6:20" ht="12.75">
      <c r="F128"/>
      <c r="G128"/>
      <c r="H128"/>
      <c r="I128"/>
      <c r="J128"/>
      <c r="K128"/>
      <c r="L128"/>
      <c r="Q128"/>
      <c r="R128"/>
      <c r="S128"/>
      <c r="T128"/>
    </row>
    <row r="129" spans="6:20" ht="12.75">
      <c r="F129"/>
      <c r="G129"/>
      <c r="H129"/>
      <c r="I129"/>
      <c r="J129"/>
      <c r="K129"/>
      <c r="L129"/>
      <c r="Q129"/>
      <c r="R129"/>
      <c r="S129"/>
      <c r="T129"/>
    </row>
    <row r="130" spans="6:20" ht="12.75">
      <c r="F130"/>
      <c r="G130"/>
      <c r="H130"/>
      <c r="I130"/>
      <c r="J130"/>
      <c r="K130"/>
      <c r="L130"/>
      <c r="Q130"/>
      <c r="R130"/>
      <c r="S130"/>
      <c r="T130"/>
    </row>
    <row r="131" spans="6:20" ht="12.75">
      <c r="F131"/>
      <c r="G131"/>
      <c r="H131"/>
      <c r="I131"/>
      <c r="J131"/>
      <c r="K131"/>
      <c r="L131"/>
      <c r="Q131"/>
      <c r="R131"/>
      <c r="S131"/>
      <c r="T131"/>
    </row>
    <row r="132" spans="6:20" ht="12.75">
      <c r="F132"/>
      <c r="G132"/>
      <c r="H132"/>
      <c r="I132"/>
      <c r="J132"/>
      <c r="K132"/>
      <c r="L132"/>
      <c r="Q132"/>
      <c r="R132"/>
      <c r="S132"/>
      <c r="T132"/>
    </row>
    <row r="133" spans="6:20" ht="12.75">
      <c r="F133"/>
      <c r="G133"/>
      <c r="H133"/>
      <c r="I133"/>
      <c r="J133"/>
      <c r="K133"/>
      <c r="L133"/>
      <c r="Q133"/>
      <c r="R133"/>
      <c r="S133"/>
      <c r="T133"/>
    </row>
    <row r="134" spans="6:20" ht="12.75">
      <c r="F134"/>
      <c r="G134"/>
      <c r="H134"/>
      <c r="I134"/>
      <c r="J134"/>
      <c r="K134"/>
      <c r="L134"/>
      <c r="Q134"/>
      <c r="R134"/>
      <c r="S134"/>
      <c r="T134"/>
    </row>
    <row r="135" spans="6:20" ht="12.75">
      <c r="F135"/>
      <c r="G135"/>
      <c r="H135"/>
      <c r="I135"/>
      <c r="J135"/>
      <c r="K135"/>
      <c r="L135"/>
      <c r="Q135"/>
      <c r="R135"/>
      <c r="S135"/>
      <c r="T135"/>
    </row>
    <row r="136" spans="6:20" ht="12.75">
      <c r="F136"/>
      <c r="G136"/>
      <c r="H136"/>
      <c r="I136"/>
      <c r="J136"/>
      <c r="K136"/>
      <c r="L136"/>
      <c r="Q136"/>
      <c r="R136"/>
      <c r="S136"/>
      <c r="T136"/>
    </row>
    <row r="137" spans="6:20" ht="12.75">
      <c r="F137"/>
      <c r="G137"/>
      <c r="H137"/>
      <c r="I137"/>
      <c r="J137"/>
      <c r="K137"/>
      <c r="L137"/>
      <c r="Q137"/>
      <c r="R137"/>
      <c r="S137"/>
      <c r="T137"/>
    </row>
    <row r="138" spans="6:20" ht="12.75">
      <c r="F138"/>
      <c r="G138"/>
      <c r="H138"/>
      <c r="I138"/>
      <c r="J138"/>
      <c r="K138"/>
      <c r="L138"/>
      <c r="Q138"/>
      <c r="R138"/>
      <c r="S138"/>
      <c r="T138"/>
    </row>
    <row r="139" spans="6:20" ht="12.75">
      <c r="F139"/>
      <c r="G139"/>
      <c r="H139"/>
      <c r="I139"/>
      <c r="J139"/>
      <c r="K139"/>
      <c r="L139"/>
      <c r="Q139"/>
      <c r="R139"/>
      <c r="S139"/>
      <c r="T139"/>
    </row>
    <row r="140" spans="6:20" ht="12.75">
      <c r="F140"/>
      <c r="G140"/>
      <c r="H140"/>
      <c r="I140"/>
      <c r="J140"/>
      <c r="K140"/>
      <c r="L140"/>
      <c r="Q140"/>
      <c r="R140"/>
      <c r="S140"/>
      <c r="T140"/>
    </row>
    <row r="141" spans="6:20" ht="12.75">
      <c r="F141"/>
      <c r="G141"/>
      <c r="H141"/>
      <c r="I141"/>
      <c r="J141"/>
      <c r="K141"/>
      <c r="L141"/>
      <c r="Q141"/>
      <c r="R141"/>
      <c r="S141"/>
      <c r="T141"/>
    </row>
    <row r="142" spans="6:20" ht="12.75">
      <c r="F142"/>
      <c r="G142"/>
      <c r="H142"/>
      <c r="I142"/>
      <c r="J142"/>
      <c r="K142"/>
      <c r="L142"/>
      <c r="Q142"/>
      <c r="R142"/>
      <c r="S142"/>
      <c r="T142"/>
    </row>
    <row r="143" spans="6:20" ht="12.75">
      <c r="F143"/>
      <c r="G143"/>
      <c r="H143"/>
      <c r="I143"/>
      <c r="J143"/>
      <c r="K143"/>
      <c r="L143"/>
      <c r="Q143"/>
      <c r="R143"/>
      <c r="S143"/>
      <c r="T143"/>
    </row>
    <row r="144" spans="6:20" ht="12.75">
      <c r="F144"/>
      <c r="G144"/>
      <c r="H144"/>
      <c r="I144"/>
      <c r="J144"/>
      <c r="K144"/>
      <c r="L144"/>
      <c r="Q144"/>
      <c r="R144"/>
      <c r="S144"/>
      <c r="T144"/>
    </row>
    <row r="145" spans="6:20" ht="12.75">
      <c r="F145"/>
      <c r="G145"/>
      <c r="H145"/>
      <c r="I145"/>
      <c r="J145"/>
      <c r="K145"/>
      <c r="L145"/>
      <c r="Q145"/>
      <c r="R145"/>
      <c r="S145"/>
      <c r="T145"/>
    </row>
    <row r="146" spans="6:20" ht="12.75">
      <c r="F146"/>
      <c r="G146"/>
      <c r="H146"/>
      <c r="I146"/>
      <c r="J146"/>
      <c r="K146"/>
      <c r="L146"/>
      <c r="Q146"/>
      <c r="R146"/>
      <c r="S146"/>
      <c r="T146"/>
    </row>
    <row r="147" spans="6:20" ht="12.75">
      <c r="F147"/>
      <c r="G147"/>
      <c r="H147"/>
      <c r="I147"/>
      <c r="J147"/>
      <c r="K147"/>
      <c r="L147"/>
      <c r="Q147"/>
      <c r="R147"/>
      <c r="S147"/>
      <c r="T147"/>
    </row>
    <row r="148" spans="6:20" ht="12.75">
      <c r="F148"/>
      <c r="G148"/>
      <c r="H148"/>
      <c r="I148"/>
      <c r="J148"/>
      <c r="K148"/>
      <c r="L148"/>
      <c r="Q148"/>
      <c r="R148"/>
      <c r="S148"/>
      <c r="T148"/>
    </row>
    <row r="149" spans="6:20" ht="12.75">
      <c r="F149"/>
      <c r="G149"/>
      <c r="H149"/>
      <c r="I149"/>
      <c r="J149"/>
      <c r="K149"/>
      <c r="L149"/>
      <c r="Q149"/>
      <c r="R149"/>
      <c r="S149"/>
      <c r="T149"/>
    </row>
    <row r="150" spans="6:20" ht="12.75">
      <c r="F150"/>
      <c r="G150"/>
      <c r="H150"/>
      <c r="I150"/>
      <c r="J150"/>
      <c r="K150"/>
      <c r="L150"/>
      <c r="Q150"/>
      <c r="R150"/>
      <c r="S150"/>
      <c r="T150"/>
    </row>
    <row r="151" spans="6:20" ht="12.75">
      <c r="F151"/>
      <c r="G151"/>
      <c r="H151"/>
      <c r="I151"/>
      <c r="J151"/>
      <c r="K151"/>
      <c r="L151"/>
      <c r="Q151"/>
      <c r="R151"/>
      <c r="S151"/>
      <c r="T151"/>
    </row>
    <row r="152" spans="6:20" ht="12.75">
      <c r="F152"/>
      <c r="G152"/>
      <c r="H152"/>
      <c r="I152"/>
      <c r="J152"/>
      <c r="K152"/>
      <c r="L152"/>
      <c r="Q152"/>
      <c r="R152"/>
      <c r="S152"/>
      <c r="T152"/>
    </row>
    <row r="153" spans="6:20" ht="12.75">
      <c r="F153"/>
      <c r="G153"/>
      <c r="H153"/>
      <c r="I153"/>
      <c r="J153"/>
      <c r="K153"/>
      <c r="L153"/>
      <c r="Q153"/>
      <c r="R153"/>
      <c r="S153"/>
      <c r="T153"/>
    </row>
    <row r="154" spans="6:20" ht="12.75">
      <c r="F154"/>
      <c r="G154"/>
      <c r="H154"/>
      <c r="I154"/>
      <c r="J154"/>
      <c r="K154"/>
      <c r="L154"/>
      <c r="Q154"/>
      <c r="R154"/>
      <c r="S154"/>
      <c r="T154"/>
    </row>
    <row r="155" spans="6:20" ht="12.75">
      <c r="F155"/>
      <c r="G155"/>
      <c r="H155"/>
      <c r="I155"/>
      <c r="J155"/>
      <c r="K155"/>
      <c r="L155"/>
      <c r="Q155"/>
      <c r="R155"/>
      <c r="S155"/>
      <c r="T155"/>
    </row>
    <row r="156" spans="6:20" ht="12.75">
      <c r="F156"/>
      <c r="G156"/>
      <c r="H156"/>
      <c r="I156"/>
      <c r="J156"/>
      <c r="K156"/>
      <c r="L156"/>
      <c r="Q156"/>
      <c r="R156"/>
      <c r="S156"/>
      <c r="T156"/>
    </row>
    <row r="157" spans="6:20" ht="12.75">
      <c r="F157"/>
      <c r="G157"/>
      <c r="H157"/>
      <c r="I157"/>
      <c r="J157"/>
      <c r="K157"/>
      <c r="L157"/>
      <c r="Q157"/>
      <c r="R157"/>
      <c r="S157"/>
      <c r="T157"/>
    </row>
  </sheetData>
  <sheetProtection/>
  <mergeCells count="12">
    <mergeCell ref="A94:D94"/>
    <mergeCell ref="A1:T1"/>
    <mergeCell ref="B2:B3"/>
    <mergeCell ref="C2:C3"/>
    <mergeCell ref="D2:E2"/>
    <mergeCell ref="F2:G2"/>
    <mergeCell ref="H2:I2"/>
    <mergeCell ref="J2:K2"/>
    <mergeCell ref="L2:M2"/>
    <mergeCell ref="N2:S2"/>
    <mergeCell ref="T2:T3"/>
    <mergeCell ref="A2:A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7"/>
  <sheetViews>
    <sheetView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8.140625" style="110" customWidth="1"/>
    <col min="2" max="2" width="40.140625" style="112" customWidth="1"/>
    <col min="3" max="7" width="18.7109375" style="111" customWidth="1"/>
    <col min="8" max="8" width="23.28125" style="110" customWidth="1"/>
    <col min="9" max="16384" width="9.140625" style="109" customWidth="1"/>
  </cols>
  <sheetData>
    <row r="1" spans="1:9" ht="50.25" customHeight="1" thickBot="1">
      <c r="A1" s="529" t="s">
        <v>469</v>
      </c>
      <c r="B1" s="529"/>
      <c r="C1" s="529"/>
      <c r="D1" s="529"/>
      <c r="E1" s="529"/>
      <c r="F1" s="529"/>
      <c r="G1" s="529"/>
      <c r="H1" s="144"/>
      <c r="I1" s="143"/>
    </row>
    <row r="2" spans="1:8" ht="16.5" thickTop="1">
      <c r="A2" s="351"/>
      <c r="B2" s="351" t="s">
        <v>0</v>
      </c>
      <c r="C2" s="351" t="s">
        <v>238</v>
      </c>
      <c r="D2" s="351" t="s">
        <v>468</v>
      </c>
      <c r="E2" s="351" t="s">
        <v>3</v>
      </c>
      <c r="F2" s="351" t="s">
        <v>4</v>
      </c>
      <c r="G2" s="351" t="s">
        <v>5</v>
      </c>
      <c r="H2" s="109"/>
    </row>
    <row r="3" spans="1:8" ht="15">
      <c r="A3" s="350">
        <v>1</v>
      </c>
      <c r="B3" s="201" t="s">
        <v>146</v>
      </c>
      <c r="C3" s="349">
        <v>0</v>
      </c>
      <c r="D3" s="199">
        <v>5</v>
      </c>
      <c r="E3" s="136">
        <v>7</v>
      </c>
      <c r="F3" s="136">
        <v>7</v>
      </c>
      <c r="G3" s="326">
        <f aca="true" t="shared" si="0" ref="G3:G18">C3+D3+E3+F3</f>
        <v>19</v>
      </c>
      <c r="H3" s="109"/>
    </row>
    <row r="4" spans="1:8" ht="15">
      <c r="A4" s="347">
        <v>2</v>
      </c>
      <c r="B4" s="348" t="s">
        <v>148</v>
      </c>
      <c r="C4" s="347">
        <v>5</v>
      </c>
      <c r="D4" s="346">
        <v>7</v>
      </c>
      <c r="E4" s="345">
        <v>5</v>
      </c>
      <c r="F4" s="345">
        <v>0</v>
      </c>
      <c r="G4" s="344">
        <f t="shared" si="0"/>
        <v>17</v>
      </c>
      <c r="H4" s="109"/>
    </row>
    <row r="5" spans="1:8" ht="15.75" thickBot="1">
      <c r="A5" s="343">
        <v>3</v>
      </c>
      <c r="B5" s="342" t="s">
        <v>467</v>
      </c>
      <c r="C5" s="341">
        <v>7</v>
      </c>
      <c r="D5" s="340">
        <v>1</v>
      </c>
      <c r="E5" s="339">
        <v>3</v>
      </c>
      <c r="F5" s="339">
        <v>0</v>
      </c>
      <c r="G5" s="338">
        <f t="shared" si="0"/>
        <v>11</v>
      </c>
      <c r="H5" s="109"/>
    </row>
    <row r="6" spans="1:8" ht="15">
      <c r="A6" s="335" t="s">
        <v>466</v>
      </c>
      <c r="B6" s="337" t="s">
        <v>149</v>
      </c>
      <c r="C6" s="332">
        <v>0</v>
      </c>
      <c r="D6" s="130">
        <v>3</v>
      </c>
      <c r="E6" s="188">
        <v>2</v>
      </c>
      <c r="F6" s="188">
        <v>0</v>
      </c>
      <c r="G6" s="336">
        <f t="shared" si="0"/>
        <v>5</v>
      </c>
      <c r="H6" s="109"/>
    </row>
    <row r="7" spans="1:8" ht="15">
      <c r="A7" s="335" t="s">
        <v>466</v>
      </c>
      <c r="B7" s="329" t="s">
        <v>145</v>
      </c>
      <c r="C7" s="328">
        <v>3</v>
      </c>
      <c r="D7" s="327">
        <v>0</v>
      </c>
      <c r="E7" s="327">
        <v>0</v>
      </c>
      <c r="F7" s="117">
        <v>2</v>
      </c>
      <c r="G7" s="326">
        <f t="shared" si="0"/>
        <v>5</v>
      </c>
      <c r="H7" s="109"/>
    </row>
    <row r="8" spans="1:8" ht="15">
      <c r="A8" s="335" t="s">
        <v>466</v>
      </c>
      <c r="B8" s="329" t="s">
        <v>147</v>
      </c>
      <c r="C8" s="328">
        <v>2</v>
      </c>
      <c r="D8" s="118">
        <v>0</v>
      </c>
      <c r="E8" s="327">
        <v>0</v>
      </c>
      <c r="F8" s="117">
        <v>3</v>
      </c>
      <c r="G8" s="326">
        <f t="shared" si="0"/>
        <v>5</v>
      </c>
      <c r="H8" s="109"/>
    </row>
    <row r="9" spans="1:8" ht="15">
      <c r="A9" s="335" t="s">
        <v>466</v>
      </c>
      <c r="B9" s="329" t="s">
        <v>144</v>
      </c>
      <c r="C9" s="328">
        <v>0</v>
      </c>
      <c r="D9" s="118">
        <v>0</v>
      </c>
      <c r="E9" s="327">
        <v>0</v>
      </c>
      <c r="F9" s="117">
        <v>5</v>
      </c>
      <c r="G9" s="326">
        <f t="shared" si="0"/>
        <v>5</v>
      </c>
      <c r="H9" s="109"/>
    </row>
    <row r="10" spans="1:8" ht="15">
      <c r="A10" s="328">
        <v>8</v>
      </c>
      <c r="B10" s="29" t="s">
        <v>150</v>
      </c>
      <c r="C10" s="328">
        <v>0</v>
      </c>
      <c r="D10" s="118">
        <v>2</v>
      </c>
      <c r="E10" s="327">
        <v>0</v>
      </c>
      <c r="F10" s="117">
        <v>0</v>
      </c>
      <c r="G10" s="326">
        <f t="shared" si="0"/>
        <v>2</v>
      </c>
      <c r="H10" s="109"/>
    </row>
    <row r="11" spans="1:8" ht="15">
      <c r="A11" s="332" t="s">
        <v>465</v>
      </c>
      <c r="B11" s="334" t="s">
        <v>92</v>
      </c>
      <c r="C11" s="332">
        <v>1</v>
      </c>
      <c r="D11" s="130">
        <v>0</v>
      </c>
      <c r="E11" s="189">
        <v>0</v>
      </c>
      <c r="F11" s="129">
        <v>0</v>
      </c>
      <c r="G11" s="326">
        <f t="shared" si="0"/>
        <v>1</v>
      </c>
      <c r="H11" s="109"/>
    </row>
    <row r="12" spans="1:8" ht="15">
      <c r="A12" s="332" t="s">
        <v>465</v>
      </c>
      <c r="B12" s="333" t="s">
        <v>233</v>
      </c>
      <c r="C12" s="328">
        <v>0</v>
      </c>
      <c r="D12" s="118">
        <v>0</v>
      </c>
      <c r="E12" s="184">
        <v>1</v>
      </c>
      <c r="F12" s="184">
        <v>0</v>
      </c>
      <c r="G12" s="326">
        <f t="shared" si="0"/>
        <v>1</v>
      </c>
      <c r="H12" s="109"/>
    </row>
    <row r="13" spans="1:8" ht="15">
      <c r="A13" s="332" t="s">
        <v>465</v>
      </c>
      <c r="B13" s="329" t="s">
        <v>9</v>
      </c>
      <c r="C13" s="328">
        <v>0</v>
      </c>
      <c r="D13" s="118">
        <v>0</v>
      </c>
      <c r="E13" s="327">
        <v>0</v>
      </c>
      <c r="F13" s="117">
        <v>1</v>
      </c>
      <c r="G13" s="326">
        <f t="shared" si="0"/>
        <v>1</v>
      </c>
      <c r="H13" s="109"/>
    </row>
    <row r="14" spans="1:8" ht="15">
      <c r="A14" s="328" t="s">
        <v>464</v>
      </c>
      <c r="B14" s="331" t="s">
        <v>11</v>
      </c>
      <c r="C14" s="328">
        <v>0</v>
      </c>
      <c r="D14" s="124">
        <v>0</v>
      </c>
      <c r="E14" s="327">
        <v>0</v>
      </c>
      <c r="F14" s="34">
        <v>0</v>
      </c>
      <c r="G14" s="326">
        <f t="shared" si="0"/>
        <v>0</v>
      </c>
      <c r="H14" s="109"/>
    </row>
    <row r="15" spans="1:8" ht="15">
      <c r="A15" s="328" t="s">
        <v>464</v>
      </c>
      <c r="B15" s="329" t="s">
        <v>12</v>
      </c>
      <c r="C15" s="328">
        <v>0</v>
      </c>
      <c r="D15" s="118">
        <v>0</v>
      </c>
      <c r="E15" s="327">
        <v>0</v>
      </c>
      <c r="F15" s="330">
        <v>0</v>
      </c>
      <c r="G15" s="326">
        <f t="shared" si="0"/>
        <v>0</v>
      </c>
      <c r="H15" s="109"/>
    </row>
    <row r="16" spans="1:8" ht="15">
      <c r="A16" s="328" t="s">
        <v>464</v>
      </c>
      <c r="B16" s="329" t="s">
        <v>186</v>
      </c>
      <c r="C16" s="328">
        <v>0</v>
      </c>
      <c r="D16" s="118">
        <v>0</v>
      </c>
      <c r="E16" s="327">
        <v>0</v>
      </c>
      <c r="F16" s="117">
        <v>0</v>
      </c>
      <c r="G16" s="326">
        <f t="shared" si="0"/>
        <v>0</v>
      </c>
      <c r="H16" s="109"/>
    </row>
    <row r="17" spans="1:8" ht="15">
      <c r="A17" s="328" t="s">
        <v>464</v>
      </c>
      <c r="B17" s="329" t="s">
        <v>234</v>
      </c>
      <c r="C17" s="328">
        <v>0</v>
      </c>
      <c r="D17" s="124">
        <v>0</v>
      </c>
      <c r="E17" s="327">
        <v>0</v>
      </c>
      <c r="F17" s="34">
        <v>0</v>
      </c>
      <c r="G17" s="326">
        <f t="shared" si="0"/>
        <v>0</v>
      </c>
      <c r="H17" s="109"/>
    </row>
    <row r="18" spans="1:8" ht="15">
      <c r="A18" s="328" t="s">
        <v>464</v>
      </c>
      <c r="B18" s="329" t="s">
        <v>89</v>
      </c>
      <c r="C18" s="328">
        <v>0</v>
      </c>
      <c r="D18" s="118">
        <v>0</v>
      </c>
      <c r="E18" s="327">
        <v>0</v>
      </c>
      <c r="F18" s="184">
        <v>0</v>
      </c>
      <c r="G18" s="326">
        <f t="shared" si="0"/>
        <v>0</v>
      </c>
      <c r="H18" s="109"/>
    </row>
    <row r="19" spans="1:8" ht="12.75">
      <c r="A19" s="325"/>
      <c r="B19" s="324"/>
      <c r="C19" s="323"/>
      <c r="D19" s="321"/>
      <c r="E19" s="321"/>
      <c r="F19" s="321"/>
      <c r="G19" s="321"/>
      <c r="H19" s="109"/>
    </row>
    <row r="20" spans="2:8" ht="12.75">
      <c r="B20" s="322" t="s">
        <v>18</v>
      </c>
      <c r="C20" s="113">
        <f>SUM(C3:C19)</f>
        <v>18</v>
      </c>
      <c r="D20" s="113">
        <f>SUM(D3:D19)</f>
        <v>18</v>
      </c>
      <c r="E20" s="113">
        <f>SUM(E3:E19)</f>
        <v>18</v>
      </c>
      <c r="F20" s="113">
        <f>SUM(F3:F19)</f>
        <v>18</v>
      </c>
      <c r="G20" s="321">
        <f>SUM(G3:G19)</f>
        <v>72</v>
      </c>
      <c r="H20" s="109"/>
    </row>
    <row r="21" spans="1:8" ht="12.75">
      <c r="A21" s="109"/>
      <c r="B21" s="109"/>
      <c r="C21" s="109"/>
      <c r="D21" s="113"/>
      <c r="E21" s="113"/>
      <c r="F21" s="113"/>
      <c r="G21" s="113"/>
      <c r="H21" s="109"/>
    </row>
    <row r="22" spans="1:8" ht="12.75">
      <c r="A22" s="109"/>
      <c r="B22" s="109"/>
      <c r="C22" s="109"/>
      <c r="D22" s="109"/>
      <c r="E22" s="109"/>
      <c r="F22" s="109"/>
      <c r="G22" s="109"/>
      <c r="H22" s="109"/>
    </row>
    <row r="23" spans="1:8" ht="12.75">
      <c r="A23" s="109"/>
      <c r="B23" s="109"/>
      <c r="C23" s="109"/>
      <c r="D23" s="109"/>
      <c r="E23" s="109"/>
      <c r="F23" s="109"/>
      <c r="G23" s="109"/>
      <c r="H23" s="109"/>
    </row>
    <row r="24" spans="1:8" ht="12.75">
      <c r="A24" s="109"/>
      <c r="B24" s="109"/>
      <c r="C24" s="109"/>
      <c r="D24" s="109"/>
      <c r="E24" s="109"/>
      <c r="F24" s="109"/>
      <c r="G24" s="109"/>
      <c r="H24" s="109"/>
    </row>
    <row r="25" spans="1:8" ht="12.75">
      <c r="A25" s="109"/>
      <c r="B25" s="109"/>
      <c r="C25" s="109"/>
      <c r="D25" s="109"/>
      <c r="E25" s="109"/>
      <c r="F25" s="109"/>
      <c r="G25" s="109"/>
      <c r="H25" s="109"/>
    </row>
    <row r="26" spans="1:8" ht="12.75">
      <c r="A26" s="109"/>
      <c r="B26" s="109"/>
      <c r="C26" s="109"/>
      <c r="D26" s="109"/>
      <c r="E26" s="109"/>
      <c r="F26" s="109"/>
      <c r="G26" s="109"/>
      <c r="H26" s="109"/>
    </row>
    <row r="27" spans="1:8" ht="12.75">
      <c r="A27" s="109"/>
      <c r="B27" s="109"/>
      <c r="C27" s="109"/>
      <c r="D27" s="109"/>
      <c r="E27" s="109"/>
      <c r="F27" s="109"/>
      <c r="G27" s="109"/>
      <c r="H27" s="109"/>
    </row>
    <row r="28" spans="1:8" ht="12.75">
      <c r="A28" s="109"/>
      <c r="B28" s="109"/>
      <c r="C28" s="109"/>
      <c r="D28" s="109"/>
      <c r="E28" s="109"/>
      <c r="F28" s="109"/>
      <c r="G28" s="109"/>
      <c r="H28" s="109"/>
    </row>
    <row r="29" spans="1:8" ht="12.75">
      <c r="A29" s="109"/>
      <c r="B29" s="109"/>
      <c r="C29" s="109"/>
      <c r="D29" s="109"/>
      <c r="E29" s="109"/>
      <c r="F29" s="109"/>
      <c r="G29" s="109"/>
      <c r="H29" s="109"/>
    </row>
    <row r="30" spans="1:8" ht="12.75">
      <c r="A30" s="109"/>
      <c r="B30" s="109"/>
      <c r="C30" s="109"/>
      <c r="D30" s="109"/>
      <c r="E30" s="109"/>
      <c r="F30" s="109"/>
      <c r="G30" s="109"/>
      <c r="H30" s="109"/>
    </row>
    <row r="31" spans="1:8" ht="12.75">
      <c r="A31" s="109"/>
      <c r="B31" s="109"/>
      <c r="C31" s="109"/>
      <c r="D31" s="109"/>
      <c r="E31" s="109"/>
      <c r="F31" s="109"/>
      <c r="G31" s="109"/>
      <c r="H31" s="109"/>
    </row>
    <row r="32" spans="1:8" ht="12.75">
      <c r="A32" s="109"/>
      <c r="B32" s="109"/>
      <c r="C32" s="109"/>
      <c r="D32" s="109"/>
      <c r="E32" s="109"/>
      <c r="F32" s="109"/>
      <c r="G32" s="109"/>
      <c r="H32" s="109"/>
    </row>
    <row r="33" spans="1:8" ht="12.75">
      <c r="A33" s="109"/>
      <c r="B33" s="109"/>
      <c r="C33" s="109"/>
      <c r="D33" s="109"/>
      <c r="E33" s="109"/>
      <c r="F33" s="109"/>
      <c r="G33" s="109"/>
      <c r="H33" s="109"/>
    </row>
    <row r="34" spans="1:8" ht="12.75">
      <c r="A34" s="109"/>
      <c r="B34" s="109"/>
      <c r="C34" s="109"/>
      <c r="D34" s="109"/>
      <c r="E34" s="109"/>
      <c r="F34" s="109"/>
      <c r="G34" s="109"/>
      <c r="H34" s="109"/>
    </row>
    <row r="35" spans="1:8" ht="12.75">
      <c r="A35" s="109"/>
      <c r="B35" s="109"/>
      <c r="C35" s="109"/>
      <c r="D35" s="109"/>
      <c r="E35" s="109"/>
      <c r="F35" s="109"/>
      <c r="G35" s="109"/>
      <c r="H35" s="109"/>
    </row>
    <row r="36" spans="1:8" ht="12.75">
      <c r="A36" s="109"/>
      <c r="B36" s="109"/>
      <c r="C36" s="109"/>
      <c r="D36" s="109"/>
      <c r="E36" s="109"/>
      <c r="F36" s="109"/>
      <c r="G36" s="109"/>
      <c r="H36" s="109"/>
    </row>
    <row r="37" spans="4:8" ht="12.75">
      <c r="D37" s="109"/>
      <c r="E37" s="109"/>
      <c r="F37" s="109"/>
      <c r="G37" s="109"/>
      <c r="H37" s="109"/>
    </row>
  </sheetData>
  <sheetProtection/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F198"/>
  <sheetViews>
    <sheetView zoomScale="85" zoomScaleNormal="85" zoomScalePageLayoutView="0" workbookViewId="0" topLeftCell="A1">
      <selection activeCell="A1" sqref="A1:P1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4.57421875" style="0" customWidth="1"/>
    <col min="4" max="4" width="19.00390625" style="0" customWidth="1"/>
    <col min="5" max="5" width="5.7109375" style="9" customWidth="1"/>
    <col min="6" max="6" width="18.57421875" style="11" customWidth="1"/>
    <col min="7" max="7" width="5.7109375" style="9" customWidth="1"/>
    <col min="8" max="8" width="17.8515625" style="11" customWidth="1"/>
    <col min="9" max="9" width="5.7109375" style="9" customWidth="1"/>
    <col min="10" max="10" width="17.8515625" style="11" customWidth="1"/>
    <col min="11" max="11" width="5.7109375" style="9" customWidth="1"/>
    <col min="12" max="12" width="19.140625" style="9" customWidth="1"/>
    <col min="13" max="13" width="5.7109375" style="0" customWidth="1"/>
    <col min="14" max="14" width="18.421875" style="0" customWidth="1"/>
    <col min="15" max="15" width="5.7109375" style="9" customWidth="1"/>
    <col min="16" max="16" width="17.8515625" style="0" customWidth="1"/>
    <col min="17" max="17" width="5.7109375" style="0" customWidth="1"/>
    <col min="18" max="18" width="19.421875" style="0" customWidth="1"/>
    <col min="19" max="19" width="5.7109375" style="0" customWidth="1"/>
    <col min="20" max="20" width="15.28125" style="0" customWidth="1"/>
  </cols>
  <sheetData>
    <row r="1" spans="1:20" ht="50.25" customHeight="1" thickBot="1">
      <c r="A1" s="529" t="s">
        <v>565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39"/>
      <c r="R1" s="39"/>
      <c r="S1" s="39"/>
      <c r="T1" s="40"/>
    </row>
    <row r="2" spans="1:20" ht="16.5" thickTop="1">
      <c r="A2" s="531" t="s">
        <v>21</v>
      </c>
      <c r="B2" s="536" t="s">
        <v>7</v>
      </c>
      <c r="C2" s="538" t="s">
        <v>0</v>
      </c>
      <c r="D2" s="540" t="s">
        <v>238</v>
      </c>
      <c r="E2" s="541"/>
      <c r="F2" s="540" t="s">
        <v>468</v>
      </c>
      <c r="G2" s="541"/>
      <c r="H2" s="540" t="s">
        <v>3</v>
      </c>
      <c r="I2" s="541"/>
      <c r="J2" s="540" t="s">
        <v>4</v>
      </c>
      <c r="K2" s="542"/>
      <c r="L2" s="533" t="s">
        <v>564</v>
      </c>
      <c r="M2" s="534"/>
      <c r="N2" s="534"/>
      <c r="O2" s="535"/>
      <c r="P2" s="543" t="s">
        <v>5</v>
      </c>
      <c r="Q2" s="19"/>
      <c r="R2" s="19"/>
      <c r="S2" s="19"/>
      <c r="T2" s="19"/>
    </row>
    <row r="3" spans="1:110" ht="16.5" thickBot="1">
      <c r="A3" s="532"/>
      <c r="B3" s="537"/>
      <c r="C3" s="539"/>
      <c r="D3" s="408" t="s">
        <v>8</v>
      </c>
      <c r="E3" s="409" t="s">
        <v>14</v>
      </c>
      <c r="F3" s="411" t="s">
        <v>8</v>
      </c>
      <c r="G3" s="409" t="s">
        <v>14</v>
      </c>
      <c r="H3" s="411" t="s">
        <v>8</v>
      </c>
      <c r="I3" s="409" t="s">
        <v>14</v>
      </c>
      <c r="J3" s="408" t="s">
        <v>8</v>
      </c>
      <c r="K3" s="407" t="s">
        <v>14</v>
      </c>
      <c r="L3" s="410" t="s">
        <v>8</v>
      </c>
      <c r="M3" s="409" t="s">
        <v>14</v>
      </c>
      <c r="N3" s="408" t="s">
        <v>8</v>
      </c>
      <c r="O3" s="407" t="s">
        <v>14</v>
      </c>
      <c r="P3" s="544"/>
      <c r="Q3" s="377"/>
      <c r="R3" s="13"/>
      <c r="S3" s="13"/>
      <c r="T3" s="1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</row>
    <row r="4" spans="1:110" s="399" customFormat="1" ht="18.75" thickTop="1">
      <c r="A4" s="405" t="s">
        <v>563</v>
      </c>
      <c r="B4" s="405" t="s">
        <v>562</v>
      </c>
      <c r="C4" s="405" t="s">
        <v>149</v>
      </c>
      <c r="D4" s="405" t="s">
        <v>482</v>
      </c>
      <c r="E4" s="406">
        <v>7</v>
      </c>
      <c r="F4" s="405" t="s">
        <v>482</v>
      </c>
      <c r="G4" s="310">
        <v>11</v>
      </c>
      <c r="H4" s="405" t="s">
        <v>482</v>
      </c>
      <c r="I4" s="310">
        <v>9</v>
      </c>
      <c r="J4" s="405" t="s">
        <v>482</v>
      </c>
      <c r="K4" s="404">
        <v>1</v>
      </c>
      <c r="L4" s="403" t="s">
        <v>482</v>
      </c>
      <c r="M4" s="402">
        <v>28</v>
      </c>
      <c r="N4" s="311"/>
      <c r="O4" s="401"/>
      <c r="P4" s="400">
        <f aca="true" t="shared" si="0" ref="P4:P35">E4+G4+I4+K4</f>
        <v>28</v>
      </c>
      <c r="Q4" s="377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7" s="13" customFormat="1" ht="18">
      <c r="A5" s="398" t="s">
        <v>561</v>
      </c>
      <c r="B5" s="398" t="s">
        <v>560</v>
      </c>
      <c r="C5" s="398" t="s">
        <v>148</v>
      </c>
      <c r="D5" s="398" t="s">
        <v>533</v>
      </c>
      <c r="E5" s="65">
        <v>7</v>
      </c>
      <c r="F5" s="398" t="s">
        <v>533</v>
      </c>
      <c r="G5" s="77">
        <v>11</v>
      </c>
      <c r="H5" s="398" t="s">
        <v>533</v>
      </c>
      <c r="I5" s="77">
        <v>9</v>
      </c>
      <c r="J5" s="83"/>
      <c r="K5" s="397">
        <v>0</v>
      </c>
      <c r="L5" s="396" t="s">
        <v>533</v>
      </c>
      <c r="M5" s="96">
        <v>27</v>
      </c>
      <c r="N5" s="83"/>
      <c r="O5" s="78"/>
      <c r="P5" s="395">
        <f t="shared" si="0"/>
        <v>27</v>
      </c>
      <c r="Q5" s="377"/>
    </row>
    <row r="6" spans="1:17" s="13" customFormat="1" ht="18">
      <c r="A6" s="398" t="s">
        <v>515</v>
      </c>
      <c r="B6" s="398" t="s">
        <v>56</v>
      </c>
      <c r="C6" s="398" t="s">
        <v>487</v>
      </c>
      <c r="D6" s="398"/>
      <c r="E6" s="65">
        <v>0</v>
      </c>
      <c r="F6" s="398" t="s">
        <v>486</v>
      </c>
      <c r="G6" s="77">
        <v>9</v>
      </c>
      <c r="H6" s="398" t="s">
        <v>486</v>
      </c>
      <c r="I6" s="77">
        <v>9</v>
      </c>
      <c r="J6" s="398" t="s">
        <v>486</v>
      </c>
      <c r="K6" s="397">
        <v>5</v>
      </c>
      <c r="L6" s="396" t="s">
        <v>486</v>
      </c>
      <c r="M6" s="97">
        <v>23</v>
      </c>
      <c r="N6" s="83"/>
      <c r="O6" s="78"/>
      <c r="P6" s="395">
        <f t="shared" si="0"/>
        <v>23</v>
      </c>
      <c r="Q6" s="377"/>
    </row>
    <row r="7" spans="1:110" s="385" customFormat="1" ht="18.75" thickBot="1">
      <c r="A7" s="393" t="s">
        <v>93</v>
      </c>
      <c r="B7" s="393" t="s">
        <v>94</v>
      </c>
      <c r="C7" s="393" t="s">
        <v>11</v>
      </c>
      <c r="D7" s="393" t="s">
        <v>506</v>
      </c>
      <c r="E7" s="394">
        <v>9</v>
      </c>
      <c r="F7" s="393" t="s">
        <v>506</v>
      </c>
      <c r="G7" s="392">
        <v>7</v>
      </c>
      <c r="H7" s="393" t="s">
        <v>506</v>
      </c>
      <c r="I7" s="392">
        <v>7</v>
      </c>
      <c r="J7" s="388"/>
      <c r="K7" s="391">
        <v>0</v>
      </c>
      <c r="L7" s="390" t="s">
        <v>506</v>
      </c>
      <c r="M7" s="389">
        <v>23</v>
      </c>
      <c r="N7" s="388"/>
      <c r="O7" s="387"/>
      <c r="P7" s="386">
        <f t="shared" si="0"/>
        <v>23</v>
      </c>
      <c r="Q7" s="377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10" s="384" customFormat="1" ht="18.75" thickTop="1">
      <c r="A8" s="381" t="s">
        <v>452</v>
      </c>
      <c r="B8" s="381" t="s">
        <v>71</v>
      </c>
      <c r="C8" s="381" t="s">
        <v>487</v>
      </c>
      <c r="D8" s="381"/>
      <c r="E8" s="37">
        <v>0</v>
      </c>
      <c r="F8" s="381" t="s">
        <v>533</v>
      </c>
      <c r="G8" s="85">
        <v>1</v>
      </c>
      <c r="H8" s="381" t="s">
        <v>533</v>
      </c>
      <c r="I8" s="85">
        <v>5</v>
      </c>
      <c r="J8" s="381" t="s">
        <v>486</v>
      </c>
      <c r="K8" s="383">
        <v>9</v>
      </c>
      <c r="L8" s="382" t="s">
        <v>533</v>
      </c>
      <c r="M8" s="85">
        <v>6</v>
      </c>
      <c r="N8" s="381" t="s">
        <v>486</v>
      </c>
      <c r="O8" s="87">
        <v>9</v>
      </c>
      <c r="P8" s="379">
        <f t="shared" si="0"/>
        <v>15</v>
      </c>
      <c r="Q8" s="377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10" s="16" customFormat="1" ht="18">
      <c r="A9" s="381" t="s">
        <v>559</v>
      </c>
      <c r="B9" s="381" t="s">
        <v>67</v>
      </c>
      <c r="C9" s="381" t="s">
        <v>487</v>
      </c>
      <c r="D9" s="381"/>
      <c r="E9" s="37">
        <v>0</v>
      </c>
      <c r="F9" s="381"/>
      <c r="G9" s="85">
        <v>0</v>
      </c>
      <c r="H9" s="381" t="s">
        <v>492</v>
      </c>
      <c r="I9" s="85">
        <v>5</v>
      </c>
      <c r="J9" s="381" t="s">
        <v>492</v>
      </c>
      <c r="K9" s="383">
        <v>9</v>
      </c>
      <c r="L9" s="382" t="s">
        <v>492</v>
      </c>
      <c r="M9" s="37">
        <v>14</v>
      </c>
      <c r="N9" s="381"/>
      <c r="O9" s="380"/>
      <c r="P9" s="379">
        <f t="shared" si="0"/>
        <v>14</v>
      </c>
      <c r="Q9" s="377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</row>
    <row r="10" spans="1:110" s="16" customFormat="1" ht="18">
      <c r="A10" s="20" t="s">
        <v>558</v>
      </c>
      <c r="B10" s="20" t="s">
        <v>246</v>
      </c>
      <c r="C10" s="20" t="s">
        <v>487</v>
      </c>
      <c r="D10" s="364"/>
      <c r="E10" s="27">
        <v>0</v>
      </c>
      <c r="F10" s="26"/>
      <c r="G10" s="10">
        <v>0</v>
      </c>
      <c r="H10" s="26" t="s">
        <v>485</v>
      </c>
      <c r="I10" s="10">
        <v>7</v>
      </c>
      <c r="J10" s="26" t="s">
        <v>485</v>
      </c>
      <c r="K10" s="42">
        <v>7</v>
      </c>
      <c r="L10" s="367" t="s">
        <v>485</v>
      </c>
      <c r="M10" s="10">
        <v>14</v>
      </c>
      <c r="N10" s="25"/>
      <c r="O10" s="44"/>
      <c r="P10" s="378">
        <f t="shared" si="0"/>
        <v>14</v>
      </c>
      <c r="Q10" s="377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</row>
    <row r="11" spans="1:17" s="16" customFormat="1" ht="18">
      <c r="A11" s="364" t="s">
        <v>557</v>
      </c>
      <c r="B11" s="364" t="s">
        <v>556</v>
      </c>
      <c r="C11" s="26" t="s">
        <v>146</v>
      </c>
      <c r="D11" s="364"/>
      <c r="E11" s="21">
        <v>0</v>
      </c>
      <c r="F11" s="364"/>
      <c r="G11" s="10">
        <v>0</v>
      </c>
      <c r="H11" s="364" t="s">
        <v>504</v>
      </c>
      <c r="I11" s="10">
        <v>7</v>
      </c>
      <c r="J11" s="364" t="s">
        <v>503</v>
      </c>
      <c r="K11" s="42">
        <v>7</v>
      </c>
      <c r="L11" s="366" t="s">
        <v>504</v>
      </c>
      <c r="M11" s="21">
        <v>7</v>
      </c>
      <c r="N11" s="364" t="s">
        <v>503</v>
      </c>
      <c r="O11" s="44">
        <v>7</v>
      </c>
      <c r="P11" s="365">
        <f t="shared" si="0"/>
        <v>14</v>
      </c>
      <c r="Q11" s="19"/>
    </row>
    <row r="12" spans="1:17" s="16" customFormat="1" ht="18">
      <c r="A12" s="364" t="s">
        <v>106</v>
      </c>
      <c r="B12" s="364" t="s">
        <v>133</v>
      </c>
      <c r="C12" s="364" t="s">
        <v>148</v>
      </c>
      <c r="D12" s="364" t="s">
        <v>486</v>
      </c>
      <c r="E12" s="21">
        <v>7</v>
      </c>
      <c r="F12" s="364" t="s">
        <v>486</v>
      </c>
      <c r="G12" s="10">
        <v>3</v>
      </c>
      <c r="H12" s="364" t="s">
        <v>486</v>
      </c>
      <c r="I12" s="10">
        <v>3</v>
      </c>
      <c r="J12" s="25"/>
      <c r="K12" s="375">
        <v>0</v>
      </c>
      <c r="L12" s="366" t="s">
        <v>486</v>
      </c>
      <c r="M12" s="21">
        <v>13</v>
      </c>
      <c r="N12" s="25"/>
      <c r="O12" s="44"/>
      <c r="P12" s="365">
        <f t="shared" si="0"/>
        <v>13</v>
      </c>
      <c r="Q12" s="19"/>
    </row>
    <row r="13" spans="1:17" s="16" customFormat="1" ht="18">
      <c r="A13" s="364" t="s">
        <v>98</v>
      </c>
      <c r="B13" s="364" t="s">
        <v>125</v>
      </c>
      <c r="C13" s="364" t="s">
        <v>147</v>
      </c>
      <c r="D13" s="364" t="s">
        <v>484</v>
      </c>
      <c r="E13" s="27">
        <v>5</v>
      </c>
      <c r="F13" s="364" t="s">
        <v>484</v>
      </c>
      <c r="G13" s="10">
        <v>7</v>
      </c>
      <c r="H13" s="25"/>
      <c r="I13" s="10">
        <v>0</v>
      </c>
      <c r="J13" s="25"/>
      <c r="K13" s="375">
        <v>0</v>
      </c>
      <c r="L13" s="366" t="s">
        <v>484</v>
      </c>
      <c r="M13" s="27">
        <v>12</v>
      </c>
      <c r="N13" s="25"/>
      <c r="O13" s="44"/>
      <c r="P13" s="365">
        <f t="shared" si="0"/>
        <v>12</v>
      </c>
      <c r="Q13" s="19"/>
    </row>
    <row r="14" spans="1:17" s="16" customFormat="1" ht="18">
      <c r="A14" s="364" t="s">
        <v>104</v>
      </c>
      <c r="B14" s="364" t="s">
        <v>555</v>
      </c>
      <c r="C14" s="364" t="s">
        <v>144</v>
      </c>
      <c r="D14" s="364"/>
      <c r="E14" s="27">
        <v>0</v>
      </c>
      <c r="F14" s="364"/>
      <c r="G14" s="10">
        <v>0</v>
      </c>
      <c r="H14" s="364" t="s">
        <v>480</v>
      </c>
      <c r="I14" s="10">
        <v>5</v>
      </c>
      <c r="J14" s="364" t="s">
        <v>475</v>
      </c>
      <c r="K14" s="375">
        <v>7</v>
      </c>
      <c r="L14" s="366" t="s">
        <v>480</v>
      </c>
      <c r="M14" s="10">
        <v>5</v>
      </c>
      <c r="N14" s="364" t="s">
        <v>475</v>
      </c>
      <c r="O14" s="44">
        <v>7</v>
      </c>
      <c r="P14" s="365">
        <f t="shared" si="0"/>
        <v>12</v>
      </c>
      <c r="Q14" s="19"/>
    </row>
    <row r="15" spans="1:17" s="16" customFormat="1" ht="18">
      <c r="A15" s="364" t="s">
        <v>276</v>
      </c>
      <c r="B15" s="364" t="s">
        <v>280</v>
      </c>
      <c r="C15" s="364" t="s">
        <v>487</v>
      </c>
      <c r="D15" s="364"/>
      <c r="E15" s="21">
        <v>0</v>
      </c>
      <c r="F15" s="364" t="s">
        <v>493</v>
      </c>
      <c r="G15" s="245">
        <v>9</v>
      </c>
      <c r="H15" s="364" t="s">
        <v>492</v>
      </c>
      <c r="I15" s="245">
        <v>1</v>
      </c>
      <c r="J15" s="364" t="s">
        <v>492</v>
      </c>
      <c r="K15" s="376">
        <v>1</v>
      </c>
      <c r="L15" s="366" t="s">
        <v>493</v>
      </c>
      <c r="M15" s="245">
        <v>9</v>
      </c>
      <c r="N15" s="364" t="s">
        <v>492</v>
      </c>
      <c r="O15" s="244">
        <v>2</v>
      </c>
      <c r="P15" s="365">
        <f t="shared" si="0"/>
        <v>11</v>
      </c>
      <c r="Q15" s="19"/>
    </row>
    <row r="16" spans="1:17" s="16" customFormat="1" ht="18">
      <c r="A16" s="364" t="s">
        <v>554</v>
      </c>
      <c r="B16" s="364" t="s">
        <v>544</v>
      </c>
      <c r="C16" s="364" t="s">
        <v>145</v>
      </c>
      <c r="D16" s="364" t="s">
        <v>492</v>
      </c>
      <c r="E16" s="21">
        <v>3</v>
      </c>
      <c r="F16" s="364" t="s">
        <v>493</v>
      </c>
      <c r="G16" s="10">
        <v>3</v>
      </c>
      <c r="H16" s="25"/>
      <c r="I16" s="10">
        <v>0</v>
      </c>
      <c r="J16" s="364" t="s">
        <v>492</v>
      </c>
      <c r="K16" s="375">
        <v>5</v>
      </c>
      <c r="L16" s="366" t="s">
        <v>492</v>
      </c>
      <c r="M16" s="21">
        <v>8</v>
      </c>
      <c r="N16" s="364" t="s">
        <v>492</v>
      </c>
      <c r="O16" s="55">
        <v>3</v>
      </c>
      <c r="P16" s="365">
        <f t="shared" si="0"/>
        <v>11</v>
      </c>
      <c r="Q16" s="19"/>
    </row>
    <row r="17" spans="1:17" s="16" customFormat="1" ht="18">
      <c r="A17" s="364" t="s">
        <v>553</v>
      </c>
      <c r="B17" s="364" t="s">
        <v>552</v>
      </c>
      <c r="C17" s="364" t="s">
        <v>233</v>
      </c>
      <c r="D17" s="364"/>
      <c r="E17" s="21">
        <v>0</v>
      </c>
      <c r="F17" s="26"/>
      <c r="G17" s="10">
        <v>0</v>
      </c>
      <c r="H17" s="364" t="s">
        <v>475</v>
      </c>
      <c r="I17" s="10">
        <v>11</v>
      </c>
      <c r="J17" s="25"/>
      <c r="K17" s="375">
        <v>0</v>
      </c>
      <c r="L17" s="366" t="s">
        <v>475</v>
      </c>
      <c r="M17" s="21">
        <v>11</v>
      </c>
      <c r="N17" s="26"/>
      <c r="O17" s="44"/>
      <c r="P17" s="365">
        <f t="shared" si="0"/>
        <v>11</v>
      </c>
      <c r="Q17" s="19"/>
    </row>
    <row r="18" spans="1:17" s="16" customFormat="1" ht="18">
      <c r="A18" s="364" t="s">
        <v>551</v>
      </c>
      <c r="B18" s="364" t="s">
        <v>182</v>
      </c>
      <c r="C18" s="364" t="s">
        <v>147</v>
      </c>
      <c r="D18" s="364"/>
      <c r="E18" s="27">
        <v>0</v>
      </c>
      <c r="F18" s="364"/>
      <c r="G18" s="10">
        <v>0</v>
      </c>
      <c r="H18" s="25"/>
      <c r="I18" s="10">
        <v>0</v>
      </c>
      <c r="J18" s="364" t="s">
        <v>475</v>
      </c>
      <c r="K18" s="375">
        <v>11</v>
      </c>
      <c r="L18" s="366" t="s">
        <v>475</v>
      </c>
      <c r="M18" s="25">
        <v>11</v>
      </c>
      <c r="N18" s="364"/>
      <c r="O18" s="44"/>
      <c r="P18" s="365">
        <f t="shared" si="0"/>
        <v>11</v>
      </c>
      <c r="Q18" s="19"/>
    </row>
    <row r="19" spans="1:17" s="16" customFormat="1" ht="18">
      <c r="A19" s="364" t="s">
        <v>550</v>
      </c>
      <c r="B19" s="364" t="s">
        <v>199</v>
      </c>
      <c r="C19" s="364" t="s">
        <v>487</v>
      </c>
      <c r="D19" s="364"/>
      <c r="E19" s="21">
        <v>0</v>
      </c>
      <c r="F19" s="364"/>
      <c r="G19" s="10">
        <v>0</v>
      </c>
      <c r="H19" s="364" t="s">
        <v>492</v>
      </c>
      <c r="I19" s="10">
        <v>9</v>
      </c>
      <c r="J19" s="364" t="s">
        <v>492</v>
      </c>
      <c r="K19" s="375">
        <v>1</v>
      </c>
      <c r="L19" s="366" t="s">
        <v>492</v>
      </c>
      <c r="M19" s="21">
        <v>10</v>
      </c>
      <c r="N19" s="364"/>
      <c r="O19" s="55"/>
      <c r="P19" s="365">
        <f t="shared" si="0"/>
        <v>10</v>
      </c>
      <c r="Q19" s="19"/>
    </row>
    <row r="20" spans="1:17" ht="18">
      <c r="A20" s="20" t="s">
        <v>549</v>
      </c>
      <c r="B20" s="20" t="s">
        <v>134</v>
      </c>
      <c r="C20" s="364" t="s">
        <v>9</v>
      </c>
      <c r="D20" s="364"/>
      <c r="E20" s="27">
        <v>0</v>
      </c>
      <c r="F20" s="26"/>
      <c r="G20" s="10">
        <v>0</v>
      </c>
      <c r="H20" s="364" t="s">
        <v>521</v>
      </c>
      <c r="I20" s="10">
        <v>1</v>
      </c>
      <c r="J20" s="364" t="s">
        <v>521</v>
      </c>
      <c r="K20" s="375">
        <v>9</v>
      </c>
      <c r="L20" s="366" t="s">
        <v>521</v>
      </c>
      <c r="M20" s="10">
        <v>10</v>
      </c>
      <c r="N20" s="25"/>
      <c r="O20" s="44"/>
      <c r="P20" s="365">
        <f t="shared" si="0"/>
        <v>10</v>
      </c>
      <c r="Q20" s="19"/>
    </row>
    <row r="21" spans="1:17" s="16" customFormat="1" ht="18">
      <c r="A21" s="364" t="s">
        <v>548</v>
      </c>
      <c r="B21" s="364" t="s">
        <v>277</v>
      </c>
      <c r="C21" s="364" t="s">
        <v>149</v>
      </c>
      <c r="D21" s="364" t="s">
        <v>506</v>
      </c>
      <c r="E21" s="21">
        <v>1</v>
      </c>
      <c r="F21" s="364" t="s">
        <v>506</v>
      </c>
      <c r="G21" s="10">
        <v>3</v>
      </c>
      <c r="H21" s="364" t="s">
        <v>506</v>
      </c>
      <c r="I21" s="10">
        <v>3</v>
      </c>
      <c r="J21" s="364" t="s">
        <v>503</v>
      </c>
      <c r="K21" s="375">
        <v>3</v>
      </c>
      <c r="L21" s="366" t="s">
        <v>506</v>
      </c>
      <c r="M21" s="21">
        <v>7</v>
      </c>
      <c r="N21" s="364" t="s">
        <v>503</v>
      </c>
      <c r="O21" s="44">
        <v>3</v>
      </c>
      <c r="P21" s="365">
        <f t="shared" si="0"/>
        <v>10</v>
      </c>
      <c r="Q21" s="19"/>
    </row>
    <row r="22" spans="1:17" s="16" customFormat="1" ht="18">
      <c r="A22" s="364" t="s">
        <v>547</v>
      </c>
      <c r="B22" s="364" t="s">
        <v>299</v>
      </c>
      <c r="C22" s="364" t="s">
        <v>467</v>
      </c>
      <c r="D22" s="364" t="s">
        <v>518</v>
      </c>
      <c r="E22" s="27">
        <v>9</v>
      </c>
      <c r="F22" s="26"/>
      <c r="G22" s="10">
        <v>0</v>
      </c>
      <c r="H22" s="364" t="s">
        <v>482</v>
      </c>
      <c r="I22" s="10">
        <v>1</v>
      </c>
      <c r="J22" s="25"/>
      <c r="K22" s="375">
        <v>0</v>
      </c>
      <c r="L22" s="366" t="s">
        <v>518</v>
      </c>
      <c r="M22" s="27">
        <v>9</v>
      </c>
      <c r="N22" s="364" t="s">
        <v>482</v>
      </c>
      <c r="O22" s="44">
        <v>1</v>
      </c>
      <c r="P22" s="365">
        <f t="shared" si="0"/>
        <v>10</v>
      </c>
      <c r="Q22" s="19"/>
    </row>
    <row r="23" spans="1:17" s="16" customFormat="1" ht="18">
      <c r="A23" s="364" t="s">
        <v>546</v>
      </c>
      <c r="B23" s="364" t="s">
        <v>56</v>
      </c>
      <c r="C23" s="364" t="s">
        <v>467</v>
      </c>
      <c r="D23" s="364"/>
      <c r="E23" s="27">
        <v>0</v>
      </c>
      <c r="F23" s="364" t="s">
        <v>482</v>
      </c>
      <c r="G23" s="10">
        <v>1</v>
      </c>
      <c r="H23" s="364" t="s">
        <v>480</v>
      </c>
      <c r="I23" s="10">
        <v>9</v>
      </c>
      <c r="J23" s="25"/>
      <c r="K23" s="375">
        <v>0</v>
      </c>
      <c r="L23" s="366" t="s">
        <v>482</v>
      </c>
      <c r="M23" s="10">
        <v>1</v>
      </c>
      <c r="N23" s="364" t="s">
        <v>480</v>
      </c>
      <c r="O23" s="44">
        <v>9</v>
      </c>
      <c r="P23" s="365">
        <f t="shared" si="0"/>
        <v>10</v>
      </c>
      <c r="Q23" s="19"/>
    </row>
    <row r="24" spans="1:17" s="16" customFormat="1" ht="18">
      <c r="A24" s="364" t="s">
        <v>545</v>
      </c>
      <c r="B24" s="364" t="s">
        <v>544</v>
      </c>
      <c r="C24" s="364" t="s">
        <v>144</v>
      </c>
      <c r="D24" s="364" t="s">
        <v>473</v>
      </c>
      <c r="E24" s="27">
        <v>3</v>
      </c>
      <c r="F24" s="26"/>
      <c r="G24" s="10">
        <v>0</v>
      </c>
      <c r="H24" s="25"/>
      <c r="I24" s="10">
        <v>0</v>
      </c>
      <c r="J24" s="364" t="s">
        <v>473</v>
      </c>
      <c r="K24" s="375">
        <v>7</v>
      </c>
      <c r="L24" s="366" t="s">
        <v>473</v>
      </c>
      <c r="M24" s="27">
        <v>10</v>
      </c>
      <c r="N24" s="25"/>
      <c r="O24" s="44"/>
      <c r="P24" s="365">
        <f t="shared" si="0"/>
        <v>10</v>
      </c>
      <c r="Q24" s="19"/>
    </row>
    <row r="25" spans="1:17" s="16" customFormat="1" ht="18">
      <c r="A25" s="364" t="s">
        <v>543</v>
      </c>
      <c r="B25" s="364" t="s">
        <v>542</v>
      </c>
      <c r="C25" s="364" t="s">
        <v>148</v>
      </c>
      <c r="D25" s="364" t="s">
        <v>518</v>
      </c>
      <c r="E25" s="27">
        <v>1</v>
      </c>
      <c r="F25" s="364" t="s">
        <v>518</v>
      </c>
      <c r="G25" s="10">
        <v>7</v>
      </c>
      <c r="H25" s="364" t="s">
        <v>482</v>
      </c>
      <c r="I25" s="10">
        <v>1</v>
      </c>
      <c r="J25" s="25"/>
      <c r="K25" s="375">
        <v>0</v>
      </c>
      <c r="L25" s="366" t="s">
        <v>518</v>
      </c>
      <c r="M25" s="27">
        <v>8</v>
      </c>
      <c r="N25" s="364" t="s">
        <v>482</v>
      </c>
      <c r="O25" s="44">
        <v>1</v>
      </c>
      <c r="P25" s="365">
        <f t="shared" si="0"/>
        <v>9</v>
      </c>
      <c r="Q25" s="19"/>
    </row>
    <row r="26" spans="1:17" s="16" customFormat="1" ht="18">
      <c r="A26" s="364" t="s">
        <v>201</v>
      </c>
      <c r="B26" s="364" t="s">
        <v>56</v>
      </c>
      <c r="C26" s="364" t="s">
        <v>467</v>
      </c>
      <c r="D26" s="364" t="s">
        <v>489</v>
      </c>
      <c r="E26" s="27">
        <v>9</v>
      </c>
      <c r="F26" s="26"/>
      <c r="G26" s="10">
        <v>0</v>
      </c>
      <c r="H26" s="25"/>
      <c r="I26" s="10">
        <v>0</v>
      </c>
      <c r="J26" s="25"/>
      <c r="K26" s="375">
        <v>0</v>
      </c>
      <c r="L26" s="366" t="s">
        <v>489</v>
      </c>
      <c r="M26" s="27">
        <v>9</v>
      </c>
      <c r="N26" s="26"/>
      <c r="O26" s="44"/>
      <c r="P26" s="365">
        <f t="shared" si="0"/>
        <v>9</v>
      </c>
      <c r="Q26" s="19"/>
    </row>
    <row r="27" spans="1:17" s="16" customFormat="1" ht="18">
      <c r="A27" s="364" t="s">
        <v>541</v>
      </c>
      <c r="B27" s="364" t="s">
        <v>71</v>
      </c>
      <c r="C27" s="364" t="s">
        <v>148</v>
      </c>
      <c r="D27" s="364"/>
      <c r="E27" s="27">
        <v>0</v>
      </c>
      <c r="F27" s="364" t="s">
        <v>473</v>
      </c>
      <c r="G27" s="10">
        <v>9</v>
      </c>
      <c r="H27" s="25"/>
      <c r="I27" s="10">
        <v>0</v>
      </c>
      <c r="J27" s="25"/>
      <c r="K27" s="375">
        <v>0</v>
      </c>
      <c r="L27" s="366" t="s">
        <v>473</v>
      </c>
      <c r="M27" s="10">
        <v>9</v>
      </c>
      <c r="N27" s="26"/>
      <c r="O27" s="44"/>
      <c r="P27" s="365">
        <f t="shared" si="0"/>
        <v>9</v>
      </c>
      <c r="Q27" s="19"/>
    </row>
    <row r="28" spans="1:17" s="16" customFormat="1" ht="18">
      <c r="A28" s="364" t="s">
        <v>104</v>
      </c>
      <c r="B28" s="364" t="s">
        <v>540</v>
      </c>
      <c r="C28" s="364" t="s">
        <v>148</v>
      </c>
      <c r="D28" s="364" t="s">
        <v>507</v>
      </c>
      <c r="E28" s="21">
        <v>7</v>
      </c>
      <c r="F28" s="26" t="s">
        <v>507</v>
      </c>
      <c r="G28" s="10">
        <v>1</v>
      </c>
      <c r="H28" s="25"/>
      <c r="I28" s="10">
        <v>0</v>
      </c>
      <c r="J28" s="25"/>
      <c r="K28" s="375">
        <v>0</v>
      </c>
      <c r="L28" s="366" t="s">
        <v>507</v>
      </c>
      <c r="M28" s="21">
        <v>8</v>
      </c>
      <c r="N28" s="25"/>
      <c r="O28" s="44"/>
      <c r="P28" s="365">
        <f t="shared" si="0"/>
        <v>8</v>
      </c>
      <c r="Q28" s="19"/>
    </row>
    <row r="29" spans="1:17" s="16" customFormat="1" ht="18">
      <c r="A29" s="364" t="s">
        <v>539</v>
      </c>
      <c r="B29" s="364" t="s">
        <v>224</v>
      </c>
      <c r="C29" s="364" t="s">
        <v>12</v>
      </c>
      <c r="D29" s="364" t="s">
        <v>484</v>
      </c>
      <c r="E29" s="21">
        <v>7</v>
      </c>
      <c r="F29" s="364" t="s">
        <v>484</v>
      </c>
      <c r="G29" s="10">
        <v>1</v>
      </c>
      <c r="H29" s="25"/>
      <c r="I29" s="10">
        <v>0</v>
      </c>
      <c r="J29" s="25"/>
      <c r="K29" s="375">
        <v>0</v>
      </c>
      <c r="L29" s="366" t="s">
        <v>484</v>
      </c>
      <c r="M29" s="21">
        <v>8</v>
      </c>
      <c r="N29" s="26"/>
      <c r="O29" s="44"/>
      <c r="P29" s="365">
        <f t="shared" si="0"/>
        <v>8</v>
      </c>
      <c r="Q29" s="19"/>
    </row>
    <row r="30" spans="1:17" s="16" customFormat="1" ht="18">
      <c r="A30" s="364" t="s">
        <v>104</v>
      </c>
      <c r="B30" s="364" t="s">
        <v>538</v>
      </c>
      <c r="C30" s="364" t="s">
        <v>148</v>
      </c>
      <c r="D30" s="364" t="s">
        <v>482</v>
      </c>
      <c r="E30" s="27">
        <v>1</v>
      </c>
      <c r="F30" s="364" t="s">
        <v>482</v>
      </c>
      <c r="G30" s="10">
        <v>7</v>
      </c>
      <c r="H30" s="25"/>
      <c r="I30" s="10">
        <v>0</v>
      </c>
      <c r="J30" s="25"/>
      <c r="K30" s="375">
        <v>0</v>
      </c>
      <c r="L30" s="366" t="s">
        <v>482</v>
      </c>
      <c r="M30" s="27">
        <v>8</v>
      </c>
      <c r="N30" s="26"/>
      <c r="O30" s="44"/>
      <c r="P30" s="365">
        <f t="shared" si="0"/>
        <v>8</v>
      </c>
      <c r="Q30" s="19"/>
    </row>
    <row r="31" spans="1:17" ht="18">
      <c r="A31" s="364" t="s">
        <v>537</v>
      </c>
      <c r="B31" s="364" t="s">
        <v>134</v>
      </c>
      <c r="C31" s="364" t="s">
        <v>145</v>
      </c>
      <c r="D31" s="364" t="s">
        <v>480</v>
      </c>
      <c r="E31" s="21">
        <v>1</v>
      </c>
      <c r="F31" s="26"/>
      <c r="G31" s="10">
        <v>0</v>
      </c>
      <c r="H31" s="25"/>
      <c r="I31" s="10">
        <v>0</v>
      </c>
      <c r="J31" s="364" t="s">
        <v>480</v>
      </c>
      <c r="K31" s="375">
        <v>7</v>
      </c>
      <c r="L31" s="366" t="s">
        <v>480</v>
      </c>
      <c r="M31" s="21">
        <v>8</v>
      </c>
      <c r="N31" s="26"/>
      <c r="O31" s="44"/>
      <c r="P31" s="365">
        <f t="shared" si="0"/>
        <v>8</v>
      </c>
      <c r="Q31" s="19"/>
    </row>
    <row r="32" spans="1:17" s="16" customFormat="1" ht="18">
      <c r="A32" s="364" t="s">
        <v>536</v>
      </c>
      <c r="B32" s="364" t="s">
        <v>199</v>
      </c>
      <c r="C32" s="364" t="s">
        <v>145</v>
      </c>
      <c r="D32" s="364" t="s">
        <v>511</v>
      </c>
      <c r="E32" s="21">
        <v>7</v>
      </c>
      <c r="F32" s="374"/>
      <c r="G32" s="245">
        <v>0</v>
      </c>
      <c r="H32" s="374"/>
      <c r="I32" s="245">
        <v>0</v>
      </c>
      <c r="J32" s="371"/>
      <c r="K32" s="376">
        <v>0</v>
      </c>
      <c r="L32" s="366" t="s">
        <v>511</v>
      </c>
      <c r="M32" s="21">
        <v>7</v>
      </c>
      <c r="N32" s="371"/>
      <c r="O32" s="370"/>
      <c r="P32" s="365">
        <f t="shared" si="0"/>
        <v>7</v>
      </c>
      <c r="Q32" s="19"/>
    </row>
    <row r="33" spans="1:17" ht="18">
      <c r="A33" s="364" t="s">
        <v>121</v>
      </c>
      <c r="B33" s="364" t="s">
        <v>56</v>
      </c>
      <c r="C33" s="364" t="s">
        <v>186</v>
      </c>
      <c r="D33" s="364" t="s">
        <v>492</v>
      </c>
      <c r="E33" s="21">
        <v>7</v>
      </c>
      <c r="F33" s="26"/>
      <c r="G33" s="124">
        <v>0</v>
      </c>
      <c r="H33" s="25"/>
      <c r="I33" s="10">
        <v>0</v>
      </c>
      <c r="J33" s="25"/>
      <c r="K33" s="375">
        <v>0</v>
      </c>
      <c r="L33" s="366" t="s">
        <v>492</v>
      </c>
      <c r="M33" s="21">
        <v>7</v>
      </c>
      <c r="N33" s="26"/>
      <c r="O33" s="44"/>
      <c r="P33" s="365">
        <f t="shared" si="0"/>
        <v>7</v>
      </c>
      <c r="Q33" s="19"/>
    </row>
    <row r="34" spans="1:17" ht="18">
      <c r="A34" s="364" t="s">
        <v>535</v>
      </c>
      <c r="B34" s="364" t="s">
        <v>134</v>
      </c>
      <c r="C34" s="364" t="s">
        <v>467</v>
      </c>
      <c r="D34" s="364" t="s">
        <v>533</v>
      </c>
      <c r="E34" s="21">
        <v>5</v>
      </c>
      <c r="F34" s="364" t="s">
        <v>533</v>
      </c>
      <c r="G34" s="10">
        <v>1</v>
      </c>
      <c r="H34" s="364" t="s">
        <v>533</v>
      </c>
      <c r="I34" s="10">
        <v>1</v>
      </c>
      <c r="J34" s="25"/>
      <c r="K34" s="375">
        <v>0</v>
      </c>
      <c r="L34" s="366" t="s">
        <v>533</v>
      </c>
      <c r="M34" s="21">
        <v>7</v>
      </c>
      <c r="N34" s="25"/>
      <c r="O34" s="44"/>
      <c r="P34" s="365">
        <f t="shared" si="0"/>
        <v>7</v>
      </c>
      <c r="Q34" s="19"/>
    </row>
    <row r="35" spans="1:17" s="16" customFormat="1" ht="18">
      <c r="A35" s="364" t="s">
        <v>534</v>
      </c>
      <c r="B35" s="364" t="s">
        <v>69</v>
      </c>
      <c r="C35" s="364" t="s">
        <v>149</v>
      </c>
      <c r="D35" s="364" t="s">
        <v>533</v>
      </c>
      <c r="E35" s="21">
        <v>1</v>
      </c>
      <c r="F35" s="364" t="s">
        <v>533</v>
      </c>
      <c r="G35" s="10">
        <v>5</v>
      </c>
      <c r="H35" s="364" t="s">
        <v>533</v>
      </c>
      <c r="I35" s="10">
        <v>1</v>
      </c>
      <c r="J35" s="25"/>
      <c r="K35" s="375">
        <v>0</v>
      </c>
      <c r="L35" s="366" t="s">
        <v>533</v>
      </c>
      <c r="M35" s="21">
        <v>7</v>
      </c>
      <c r="N35" s="25"/>
      <c r="O35" s="44"/>
      <c r="P35" s="365">
        <f t="shared" si="0"/>
        <v>7</v>
      </c>
      <c r="Q35" s="19"/>
    </row>
    <row r="36" spans="1:17" s="16" customFormat="1" ht="18">
      <c r="A36" s="364" t="s">
        <v>532</v>
      </c>
      <c r="B36" s="364" t="s">
        <v>134</v>
      </c>
      <c r="C36" s="364" t="s">
        <v>147</v>
      </c>
      <c r="D36" s="364" t="s">
        <v>521</v>
      </c>
      <c r="E36" s="27">
        <v>7</v>
      </c>
      <c r="F36" s="26"/>
      <c r="G36" s="10">
        <v>0</v>
      </c>
      <c r="H36" s="25"/>
      <c r="I36" s="10">
        <v>0</v>
      </c>
      <c r="J36" s="25"/>
      <c r="K36" s="375">
        <v>0</v>
      </c>
      <c r="L36" s="366" t="s">
        <v>521</v>
      </c>
      <c r="M36" s="27">
        <v>7</v>
      </c>
      <c r="N36" s="25"/>
      <c r="O36" s="44"/>
      <c r="P36" s="365">
        <f aca="true" t="shared" si="1" ref="P36:P67">E36+G36+I36+K36</f>
        <v>7</v>
      </c>
      <c r="Q36" s="19"/>
    </row>
    <row r="37" spans="1:17" s="16" customFormat="1" ht="18">
      <c r="A37" s="26" t="s">
        <v>531</v>
      </c>
      <c r="B37" s="26" t="s">
        <v>69</v>
      </c>
      <c r="C37" s="26" t="s">
        <v>150</v>
      </c>
      <c r="D37" s="364"/>
      <c r="E37" s="27">
        <v>0</v>
      </c>
      <c r="F37" s="106" t="s">
        <v>485</v>
      </c>
      <c r="G37" s="10">
        <v>7</v>
      </c>
      <c r="H37" s="25"/>
      <c r="I37" s="10">
        <v>0</v>
      </c>
      <c r="J37" s="25"/>
      <c r="K37" s="375">
        <v>0</v>
      </c>
      <c r="L37" s="247" t="s">
        <v>485</v>
      </c>
      <c r="M37" s="10">
        <v>7</v>
      </c>
      <c r="N37" s="25"/>
      <c r="O37" s="44"/>
      <c r="P37" s="365">
        <f t="shared" si="1"/>
        <v>7</v>
      </c>
      <c r="Q37" s="19"/>
    </row>
    <row r="38" spans="1:17" s="16" customFormat="1" ht="18">
      <c r="A38" s="20" t="s">
        <v>530</v>
      </c>
      <c r="B38" s="20" t="s">
        <v>72</v>
      </c>
      <c r="C38" s="20" t="s">
        <v>148</v>
      </c>
      <c r="D38" s="364"/>
      <c r="E38" s="27">
        <v>0</v>
      </c>
      <c r="F38" s="364"/>
      <c r="G38" s="10">
        <v>0</v>
      </c>
      <c r="H38" s="364" t="s">
        <v>521</v>
      </c>
      <c r="I38" s="10">
        <v>7</v>
      </c>
      <c r="J38" s="25"/>
      <c r="K38" s="375">
        <v>0</v>
      </c>
      <c r="L38" s="366" t="s">
        <v>521</v>
      </c>
      <c r="M38" s="10">
        <v>7</v>
      </c>
      <c r="N38" s="25"/>
      <c r="O38" s="44"/>
      <c r="P38" s="365">
        <f t="shared" si="1"/>
        <v>7</v>
      </c>
      <c r="Q38" s="19"/>
    </row>
    <row r="39" spans="1:17" s="16" customFormat="1" ht="18">
      <c r="A39" s="26" t="s">
        <v>529</v>
      </c>
      <c r="B39" s="26" t="s">
        <v>135</v>
      </c>
      <c r="C39" s="26" t="s">
        <v>150</v>
      </c>
      <c r="D39" s="364"/>
      <c r="E39" s="27">
        <v>0</v>
      </c>
      <c r="F39" s="26" t="s">
        <v>507</v>
      </c>
      <c r="G39" s="10">
        <v>7</v>
      </c>
      <c r="H39" s="25"/>
      <c r="I39" s="10">
        <v>0</v>
      </c>
      <c r="J39" s="25"/>
      <c r="K39" s="375">
        <v>0</v>
      </c>
      <c r="L39" s="367" t="s">
        <v>507</v>
      </c>
      <c r="M39" s="10">
        <v>7</v>
      </c>
      <c r="N39" s="25"/>
      <c r="O39" s="44"/>
      <c r="P39" s="365">
        <f t="shared" si="1"/>
        <v>7</v>
      </c>
      <c r="Q39" s="355"/>
    </row>
    <row r="40" spans="1:17" s="16" customFormat="1" ht="18">
      <c r="A40" s="364" t="s">
        <v>95</v>
      </c>
      <c r="B40" s="364" t="s">
        <v>123</v>
      </c>
      <c r="C40" s="364" t="s">
        <v>92</v>
      </c>
      <c r="D40" s="364" t="s">
        <v>503</v>
      </c>
      <c r="E40" s="21">
        <v>7</v>
      </c>
      <c r="F40" s="20"/>
      <c r="G40" s="10">
        <v>0</v>
      </c>
      <c r="H40" s="25"/>
      <c r="I40" s="10">
        <v>0</v>
      </c>
      <c r="J40" s="25"/>
      <c r="K40" s="375">
        <v>0</v>
      </c>
      <c r="L40" s="366" t="s">
        <v>503</v>
      </c>
      <c r="M40" s="21">
        <v>7</v>
      </c>
      <c r="N40" s="25"/>
      <c r="O40" s="44"/>
      <c r="P40" s="365">
        <f t="shared" si="1"/>
        <v>7</v>
      </c>
      <c r="Q40" s="355"/>
    </row>
    <row r="41" spans="1:17" s="16" customFormat="1" ht="18">
      <c r="A41" s="364" t="s">
        <v>528</v>
      </c>
      <c r="B41" s="364" t="s">
        <v>527</v>
      </c>
      <c r="C41" s="364" t="s">
        <v>234</v>
      </c>
      <c r="D41" s="364" t="s">
        <v>480</v>
      </c>
      <c r="E41" s="27">
        <v>7</v>
      </c>
      <c r="F41" s="26"/>
      <c r="G41" s="10">
        <v>0</v>
      </c>
      <c r="H41" s="25"/>
      <c r="I41" s="10">
        <v>0</v>
      </c>
      <c r="J41" s="25"/>
      <c r="K41" s="375">
        <v>0</v>
      </c>
      <c r="L41" s="366" t="s">
        <v>480</v>
      </c>
      <c r="M41" s="27">
        <v>7</v>
      </c>
      <c r="N41" s="26"/>
      <c r="O41" s="44"/>
      <c r="P41" s="365">
        <f t="shared" si="1"/>
        <v>7</v>
      </c>
      <c r="Q41" s="19"/>
    </row>
    <row r="42" spans="1:17" ht="18">
      <c r="A42" s="364" t="s">
        <v>394</v>
      </c>
      <c r="B42" s="364" t="s">
        <v>69</v>
      </c>
      <c r="C42" s="364" t="s">
        <v>148</v>
      </c>
      <c r="D42" s="364"/>
      <c r="E42" s="21">
        <v>0</v>
      </c>
      <c r="F42" s="26"/>
      <c r="G42" s="10">
        <v>0</v>
      </c>
      <c r="H42" s="364" t="s">
        <v>475</v>
      </c>
      <c r="I42" s="10">
        <v>7</v>
      </c>
      <c r="J42" s="25"/>
      <c r="K42" s="375">
        <v>0</v>
      </c>
      <c r="L42" s="366" t="s">
        <v>475</v>
      </c>
      <c r="M42" s="21">
        <v>7</v>
      </c>
      <c r="N42" s="26"/>
      <c r="O42" s="44"/>
      <c r="P42" s="365">
        <f t="shared" si="1"/>
        <v>7</v>
      </c>
      <c r="Q42" s="19"/>
    </row>
    <row r="43" spans="1:17" ht="18">
      <c r="A43" s="364" t="s">
        <v>526</v>
      </c>
      <c r="B43" s="364" t="s">
        <v>69</v>
      </c>
      <c r="C43" s="364" t="s">
        <v>467</v>
      </c>
      <c r="D43" s="364" t="s">
        <v>473</v>
      </c>
      <c r="E43" s="27">
        <v>7</v>
      </c>
      <c r="F43" s="26"/>
      <c r="G43" s="10">
        <v>0</v>
      </c>
      <c r="H43" s="25"/>
      <c r="I43" s="10">
        <v>0</v>
      </c>
      <c r="J43" s="25"/>
      <c r="K43" s="375">
        <v>0</v>
      </c>
      <c r="L43" s="366" t="s">
        <v>473</v>
      </c>
      <c r="M43" s="27">
        <v>7</v>
      </c>
      <c r="N43" s="25"/>
      <c r="O43" s="44"/>
      <c r="P43" s="365">
        <f t="shared" si="1"/>
        <v>7</v>
      </c>
      <c r="Q43" s="19"/>
    </row>
    <row r="44" spans="1:17" ht="18">
      <c r="A44" s="26" t="s">
        <v>525</v>
      </c>
      <c r="B44" s="20" t="s">
        <v>524</v>
      </c>
      <c r="C44" s="26" t="s">
        <v>467</v>
      </c>
      <c r="D44" s="26"/>
      <c r="E44" s="27">
        <v>0</v>
      </c>
      <c r="F44" s="26" t="s">
        <v>498</v>
      </c>
      <c r="G44" s="10">
        <v>7</v>
      </c>
      <c r="H44" s="25"/>
      <c r="I44" s="10">
        <v>0</v>
      </c>
      <c r="J44" s="25"/>
      <c r="K44" s="375">
        <v>0</v>
      </c>
      <c r="L44" s="367" t="s">
        <v>498</v>
      </c>
      <c r="M44" s="10">
        <v>7</v>
      </c>
      <c r="N44" s="25"/>
      <c r="O44" s="44"/>
      <c r="P44" s="365">
        <f t="shared" si="1"/>
        <v>7</v>
      </c>
      <c r="Q44" s="19"/>
    </row>
    <row r="45" spans="1:17" ht="18">
      <c r="A45" s="26" t="s">
        <v>523</v>
      </c>
      <c r="B45" s="26" t="s">
        <v>268</v>
      </c>
      <c r="C45" s="26" t="s">
        <v>145</v>
      </c>
      <c r="D45" s="26"/>
      <c r="E45" s="21">
        <v>0</v>
      </c>
      <c r="F45" s="26" t="s">
        <v>495</v>
      </c>
      <c r="G45" s="10">
        <v>7</v>
      </c>
      <c r="H45" s="25"/>
      <c r="I45" s="10">
        <v>0</v>
      </c>
      <c r="J45" s="25"/>
      <c r="K45" s="375">
        <v>0</v>
      </c>
      <c r="L45" s="367" t="s">
        <v>495</v>
      </c>
      <c r="M45" s="10">
        <v>7</v>
      </c>
      <c r="N45" s="26"/>
      <c r="O45" s="44"/>
      <c r="P45" s="365">
        <f t="shared" si="1"/>
        <v>7</v>
      </c>
      <c r="Q45" s="19"/>
    </row>
    <row r="46" spans="1:17" ht="18">
      <c r="A46" s="364" t="s">
        <v>109</v>
      </c>
      <c r="B46" s="364" t="s">
        <v>134</v>
      </c>
      <c r="C46" s="364" t="s">
        <v>147</v>
      </c>
      <c r="D46" s="364" t="s">
        <v>521</v>
      </c>
      <c r="E46" s="27">
        <v>3</v>
      </c>
      <c r="F46" s="26"/>
      <c r="G46" s="10">
        <v>0</v>
      </c>
      <c r="H46" s="25"/>
      <c r="I46" s="10">
        <v>0</v>
      </c>
      <c r="J46" s="364" t="s">
        <v>521</v>
      </c>
      <c r="K46" s="375">
        <v>3</v>
      </c>
      <c r="L46" s="366" t="s">
        <v>521</v>
      </c>
      <c r="M46" s="27">
        <v>6</v>
      </c>
      <c r="N46" s="25"/>
      <c r="O46" s="44"/>
      <c r="P46" s="365">
        <f t="shared" si="1"/>
        <v>6</v>
      </c>
      <c r="Q46" s="19"/>
    </row>
    <row r="47" spans="1:17" s="16" customFormat="1" ht="18">
      <c r="A47" s="20" t="s">
        <v>522</v>
      </c>
      <c r="B47" s="20" t="s">
        <v>73</v>
      </c>
      <c r="C47" s="26" t="s">
        <v>146</v>
      </c>
      <c r="D47" s="364"/>
      <c r="E47" s="27">
        <v>0</v>
      </c>
      <c r="F47" s="26"/>
      <c r="G47" s="10">
        <v>0</v>
      </c>
      <c r="H47" s="364" t="s">
        <v>521</v>
      </c>
      <c r="I47" s="10">
        <v>5</v>
      </c>
      <c r="J47" s="364" t="s">
        <v>521</v>
      </c>
      <c r="K47" s="42">
        <v>1</v>
      </c>
      <c r="L47" s="366" t="s">
        <v>521</v>
      </c>
      <c r="M47" s="10">
        <v>6</v>
      </c>
      <c r="N47" s="25"/>
      <c r="O47" s="44"/>
      <c r="P47" s="365">
        <f t="shared" si="1"/>
        <v>6</v>
      </c>
      <c r="Q47" s="19"/>
    </row>
    <row r="48" spans="1:17" s="16" customFormat="1" ht="18">
      <c r="A48" s="364" t="s">
        <v>520</v>
      </c>
      <c r="B48" s="364" t="s">
        <v>519</v>
      </c>
      <c r="C48" s="364" t="s">
        <v>148</v>
      </c>
      <c r="D48" s="364" t="s">
        <v>518</v>
      </c>
      <c r="E48" s="27">
        <v>3</v>
      </c>
      <c r="F48" s="364" t="s">
        <v>518</v>
      </c>
      <c r="G48" s="10">
        <v>3</v>
      </c>
      <c r="H48" s="25"/>
      <c r="I48" s="10">
        <v>0</v>
      </c>
      <c r="J48" s="25"/>
      <c r="K48" s="42">
        <v>0</v>
      </c>
      <c r="L48" s="366" t="s">
        <v>518</v>
      </c>
      <c r="M48" s="27">
        <v>6</v>
      </c>
      <c r="N48" s="25"/>
      <c r="O48" s="44"/>
      <c r="P48" s="365">
        <f t="shared" si="1"/>
        <v>6</v>
      </c>
      <c r="Q48" s="19"/>
    </row>
    <row r="49" spans="1:17" ht="18">
      <c r="A49" s="364" t="s">
        <v>517</v>
      </c>
      <c r="B49" s="364" t="s">
        <v>64</v>
      </c>
      <c r="C49" s="364" t="s">
        <v>467</v>
      </c>
      <c r="D49" s="364" t="s">
        <v>489</v>
      </c>
      <c r="E49" s="27">
        <v>3</v>
      </c>
      <c r="F49" s="364" t="s">
        <v>473</v>
      </c>
      <c r="G49" s="10">
        <v>3</v>
      </c>
      <c r="H49" s="25"/>
      <c r="I49" s="10">
        <v>0</v>
      </c>
      <c r="J49" s="25"/>
      <c r="K49" s="42">
        <v>0</v>
      </c>
      <c r="L49" s="366" t="s">
        <v>489</v>
      </c>
      <c r="M49" s="27">
        <v>3</v>
      </c>
      <c r="N49" s="364" t="s">
        <v>473</v>
      </c>
      <c r="O49" s="44">
        <v>3</v>
      </c>
      <c r="P49" s="365">
        <f t="shared" si="1"/>
        <v>6</v>
      </c>
      <c r="Q49" s="19"/>
    </row>
    <row r="50" spans="1:17" ht="18">
      <c r="A50" s="26" t="s">
        <v>108</v>
      </c>
      <c r="B50" s="26" t="s">
        <v>130</v>
      </c>
      <c r="C50" s="26" t="s">
        <v>146</v>
      </c>
      <c r="D50" s="364"/>
      <c r="E50" s="27">
        <v>0</v>
      </c>
      <c r="F50" s="26" t="s">
        <v>507</v>
      </c>
      <c r="G50" s="10">
        <v>5</v>
      </c>
      <c r="H50" s="25"/>
      <c r="I50" s="10">
        <v>0</v>
      </c>
      <c r="J50" s="25"/>
      <c r="K50" s="42">
        <v>0</v>
      </c>
      <c r="L50" s="367" t="s">
        <v>507</v>
      </c>
      <c r="M50" s="10">
        <v>5</v>
      </c>
      <c r="N50" s="25"/>
      <c r="O50" s="44"/>
      <c r="P50" s="365">
        <f t="shared" si="1"/>
        <v>5</v>
      </c>
      <c r="Q50" s="19"/>
    </row>
    <row r="51" spans="1:17" ht="18">
      <c r="A51" s="364" t="s">
        <v>99</v>
      </c>
      <c r="B51" s="364" t="s">
        <v>126</v>
      </c>
      <c r="C51" s="26" t="s">
        <v>146</v>
      </c>
      <c r="D51" s="364"/>
      <c r="E51" s="21">
        <v>0</v>
      </c>
      <c r="F51" s="364" t="s">
        <v>484</v>
      </c>
      <c r="G51" s="21">
        <v>5</v>
      </c>
      <c r="H51" s="20"/>
      <c r="I51" s="21">
        <v>0</v>
      </c>
      <c r="J51" s="20"/>
      <c r="K51" s="372">
        <v>0</v>
      </c>
      <c r="L51" s="366" t="s">
        <v>484</v>
      </c>
      <c r="M51" s="21">
        <v>5</v>
      </c>
      <c r="N51" s="20"/>
      <c r="O51" s="55"/>
      <c r="P51" s="365">
        <f t="shared" si="1"/>
        <v>5</v>
      </c>
      <c r="Q51" s="19"/>
    </row>
    <row r="52" spans="1:17" ht="18">
      <c r="A52" s="364" t="s">
        <v>516</v>
      </c>
      <c r="B52" s="364" t="s">
        <v>280</v>
      </c>
      <c r="C52" s="364" t="s">
        <v>487</v>
      </c>
      <c r="D52" s="364"/>
      <c r="E52" s="27">
        <v>0</v>
      </c>
      <c r="F52" s="364"/>
      <c r="G52" s="10">
        <v>0</v>
      </c>
      <c r="H52" s="364"/>
      <c r="I52" s="10">
        <v>0</v>
      </c>
      <c r="J52" s="364" t="s">
        <v>482</v>
      </c>
      <c r="K52" s="42">
        <v>5</v>
      </c>
      <c r="L52" s="366" t="s">
        <v>482</v>
      </c>
      <c r="M52" s="10">
        <v>5</v>
      </c>
      <c r="N52" s="26"/>
      <c r="O52" s="44"/>
      <c r="P52" s="365">
        <f t="shared" si="1"/>
        <v>5</v>
      </c>
      <c r="Q52" s="19"/>
    </row>
    <row r="53" spans="1:17" ht="18">
      <c r="A53" s="364" t="s">
        <v>515</v>
      </c>
      <c r="B53" s="364" t="s">
        <v>280</v>
      </c>
      <c r="C53" s="364" t="s">
        <v>487</v>
      </c>
      <c r="D53" s="364"/>
      <c r="E53" s="21">
        <v>0</v>
      </c>
      <c r="F53" s="364" t="s">
        <v>486</v>
      </c>
      <c r="G53" s="10">
        <v>1</v>
      </c>
      <c r="H53" s="369" t="s">
        <v>485</v>
      </c>
      <c r="I53" s="368">
        <v>3</v>
      </c>
      <c r="J53" s="25"/>
      <c r="K53" s="42">
        <v>0</v>
      </c>
      <c r="L53" s="366" t="s">
        <v>486</v>
      </c>
      <c r="M53" s="10">
        <v>1</v>
      </c>
      <c r="N53" s="106" t="s">
        <v>485</v>
      </c>
      <c r="O53" s="44">
        <v>3</v>
      </c>
      <c r="P53" s="365">
        <f t="shared" si="1"/>
        <v>4</v>
      </c>
      <c r="Q53" s="19"/>
    </row>
    <row r="54" spans="1:17" ht="18">
      <c r="A54" s="364" t="s">
        <v>514</v>
      </c>
      <c r="B54" s="364" t="s">
        <v>67</v>
      </c>
      <c r="C54" s="364" t="s">
        <v>9</v>
      </c>
      <c r="D54" s="364"/>
      <c r="E54" s="21">
        <v>0</v>
      </c>
      <c r="F54" s="26"/>
      <c r="G54" s="10">
        <v>0</v>
      </c>
      <c r="H54" s="364" t="s">
        <v>480</v>
      </c>
      <c r="I54" s="10">
        <v>3</v>
      </c>
      <c r="J54" s="364" t="s">
        <v>480</v>
      </c>
      <c r="K54" s="42">
        <v>1</v>
      </c>
      <c r="L54" s="366" t="s">
        <v>480</v>
      </c>
      <c r="M54" s="21">
        <v>4</v>
      </c>
      <c r="N54" s="26"/>
      <c r="O54" s="44"/>
      <c r="P54" s="365">
        <f t="shared" si="1"/>
        <v>4</v>
      </c>
      <c r="Q54" s="19"/>
    </row>
    <row r="55" spans="1:17" ht="18">
      <c r="A55" s="364" t="s">
        <v>513</v>
      </c>
      <c r="B55" s="364" t="s">
        <v>512</v>
      </c>
      <c r="C55" s="364" t="s">
        <v>145</v>
      </c>
      <c r="D55" s="364" t="s">
        <v>511</v>
      </c>
      <c r="E55" s="21">
        <v>3</v>
      </c>
      <c r="F55" s="374"/>
      <c r="G55" s="245">
        <v>0</v>
      </c>
      <c r="H55" s="374"/>
      <c r="I55" s="373">
        <v>0</v>
      </c>
      <c r="J55" s="371"/>
      <c r="K55" s="370">
        <v>0</v>
      </c>
      <c r="L55" s="366" t="s">
        <v>511</v>
      </c>
      <c r="M55" s="21">
        <v>3</v>
      </c>
      <c r="N55" s="371"/>
      <c r="O55" s="370"/>
      <c r="P55" s="365">
        <f t="shared" si="1"/>
        <v>3</v>
      </c>
      <c r="Q55" s="19"/>
    </row>
    <row r="56" spans="1:17" ht="18">
      <c r="A56" s="26" t="s">
        <v>510</v>
      </c>
      <c r="B56" s="26" t="s">
        <v>345</v>
      </c>
      <c r="C56" s="26" t="s">
        <v>322</v>
      </c>
      <c r="D56" s="364"/>
      <c r="E56" s="27">
        <v>0</v>
      </c>
      <c r="F56" s="26" t="s">
        <v>485</v>
      </c>
      <c r="G56" s="10">
        <v>3</v>
      </c>
      <c r="H56" s="25"/>
      <c r="I56" s="10">
        <v>0</v>
      </c>
      <c r="J56" s="25"/>
      <c r="K56" s="42">
        <v>0</v>
      </c>
      <c r="L56" s="367" t="s">
        <v>485</v>
      </c>
      <c r="M56" s="10">
        <v>3</v>
      </c>
      <c r="N56" s="25"/>
      <c r="O56" s="44"/>
      <c r="P56" s="365">
        <f t="shared" si="1"/>
        <v>3</v>
      </c>
      <c r="Q56" s="19"/>
    </row>
    <row r="57" spans="1:17" ht="18">
      <c r="A57" s="364" t="s">
        <v>509</v>
      </c>
      <c r="B57" s="364" t="s">
        <v>508</v>
      </c>
      <c r="C57" s="364" t="s">
        <v>145</v>
      </c>
      <c r="D57" s="364" t="s">
        <v>507</v>
      </c>
      <c r="E57" s="21">
        <v>3</v>
      </c>
      <c r="F57" s="26"/>
      <c r="G57" s="10">
        <v>0</v>
      </c>
      <c r="H57" s="25"/>
      <c r="I57" s="10">
        <v>0</v>
      </c>
      <c r="J57" s="25"/>
      <c r="K57" s="42">
        <v>0</v>
      </c>
      <c r="L57" s="366" t="s">
        <v>507</v>
      </c>
      <c r="M57" s="21">
        <v>3</v>
      </c>
      <c r="N57" s="25"/>
      <c r="O57" s="44"/>
      <c r="P57" s="365">
        <f t="shared" si="1"/>
        <v>3</v>
      </c>
      <c r="Q57" s="19"/>
    </row>
    <row r="58" spans="1:17" ht="18">
      <c r="A58" s="364" t="s">
        <v>87</v>
      </c>
      <c r="B58" s="364" t="s">
        <v>88</v>
      </c>
      <c r="C58" s="364" t="s">
        <v>89</v>
      </c>
      <c r="D58" s="364" t="s">
        <v>506</v>
      </c>
      <c r="E58" s="27">
        <v>3</v>
      </c>
      <c r="F58" s="26"/>
      <c r="G58" s="10">
        <v>0</v>
      </c>
      <c r="H58" s="25"/>
      <c r="I58" s="10">
        <v>0</v>
      </c>
      <c r="J58" s="25"/>
      <c r="K58" s="42">
        <v>0</v>
      </c>
      <c r="L58" s="366" t="s">
        <v>506</v>
      </c>
      <c r="M58" s="27">
        <v>3</v>
      </c>
      <c r="N58" s="25"/>
      <c r="O58" s="44"/>
      <c r="P58" s="365">
        <f t="shared" si="1"/>
        <v>3</v>
      </c>
      <c r="Q58" s="19"/>
    </row>
    <row r="59" spans="1:17" ht="18">
      <c r="A59" s="364" t="s">
        <v>505</v>
      </c>
      <c r="B59" s="364" t="s">
        <v>61</v>
      </c>
      <c r="C59" s="364" t="s">
        <v>9</v>
      </c>
      <c r="D59" s="364"/>
      <c r="E59" s="21">
        <v>0</v>
      </c>
      <c r="F59" s="364"/>
      <c r="G59" s="10">
        <v>0</v>
      </c>
      <c r="H59" s="364" t="s">
        <v>504</v>
      </c>
      <c r="I59" s="10">
        <v>3</v>
      </c>
      <c r="J59" s="25"/>
      <c r="K59" s="42">
        <v>0</v>
      </c>
      <c r="L59" s="366" t="s">
        <v>504</v>
      </c>
      <c r="M59" s="21">
        <v>3</v>
      </c>
      <c r="N59" s="25"/>
      <c r="O59" s="44"/>
      <c r="P59" s="365">
        <f t="shared" si="1"/>
        <v>3</v>
      </c>
      <c r="Q59" s="19"/>
    </row>
    <row r="60" spans="1:17" ht="18">
      <c r="A60" s="364" t="s">
        <v>91</v>
      </c>
      <c r="B60" s="364" t="s">
        <v>88</v>
      </c>
      <c r="C60" s="364" t="s">
        <v>92</v>
      </c>
      <c r="D60" s="364" t="s">
        <v>503</v>
      </c>
      <c r="E60" s="21">
        <v>3</v>
      </c>
      <c r="F60" s="20"/>
      <c r="G60" s="21">
        <v>0</v>
      </c>
      <c r="H60" s="20"/>
      <c r="I60" s="21">
        <v>0</v>
      </c>
      <c r="J60" s="20"/>
      <c r="K60" s="372">
        <v>0</v>
      </c>
      <c r="L60" s="366" t="s">
        <v>503</v>
      </c>
      <c r="M60" s="21">
        <v>3</v>
      </c>
      <c r="N60" s="20"/>
      <c r="O60" s="55"/>
      <c r="P60" s="365">
        <f t="shared" si="1"/>
        <v>3</v>
      </c>
      <c r="Q60" s="19"/>
    </row>
    <row r="61" spans="1:17" ht="18">
      <c r="A61" s="364" t="s">
        <v>502</v>
      </c>
      <c r="B61" s="364" t="s">
        <v>199</v>
      </c>
      <c r="C61" s="364" t="s">
        <v>501</v>
      </c>
      <c r="D61" s="364"/>
      <c r="E61" s="27">
        <v>0</v>
      </c>
      <c r="F61" s="26"/>
      <c r="G61" s="10">
        <v>0</v>
      </c>
      <c r="H61" s="25"/>
      <c r="I61" s="10">
        <v>0</v>
      </c>
      <c r="J61" s="364" t="s">
        <v>473</v>
      </c>
      <c r="K61" s="42">
        <v>3</v>
      </c>
      <c r="L61" s="366" t="s">
        <v>473</v>
      </c>
      <c r="M61" s="10">
        <v>3</v>
      </c>
      <c r="N61" s="25"/>
      <c r="O61" s="44"/>
      <c r="P61" s="365">
        <f t="shared" si="1"/>
        <v>3</v>
      </c>
      <c r="Q61" s="19"/>
    </row>
    <row r="62" spans="1:17" ht="18">
      <c r="A62" s="26" t="s">
        <v>500</v>
      </c>
      <c r="B62" s="26" t="s">
        <v>499</v>
      </c>
      <c r="C62" s="26" t="s">
        <v>89</v>
      </c>
      <c r="D62" s="26"/>
      <c r="E62" s="21">
        <v>0</v>
      </c>
      <c r="F62" s="26" t="s">
        <v>498</v>
      </c>
      <c r="G62" s="10">
        <v>3</v>
      </c>
      <c r="H62" s="25"/>
      <c r="I62" s="10">
        <v>0</v>
      </c>
      <c r="J62" s="25"/>
      <c r="K62" s="42">
        <v>0</v>
      </c>
      <c r="L62" s="367" t="s">
        <v>498</v>
      </c>
      <c r="M62" s="10">
        <v>3</v>
      </c>
      <c r="N62" s="26"/>
      <c r="O62" s="44"/>
      <c r="P62" s="365">
        <f t="shared" si="1"/>
        <v>3</v>
      </c>
      <c r="Q62" s="19"/>
    </row>
    <row r="63" spans="1:17" ht="18">
      <c r="A63" s="26" t="s">
        <v>497</v>
      </c>
      <c r="B63" s="26" t="s">
        <v>496</v>
      </c>
      <c r="C63" s="26" t="s">
        <v>89</v>
      </c>
      <c r="D63" s="26"/>
      <c r="E63" s="21">
        <v>0</v>
      </c>
      <c r="F63" s="26" t="s">
        <v>495</v>
      </c>
      <c r="G63" s="10">
        <v>3</v>
      </c>
      <c r="H63" s="25"/>
      <c r="I63" s="10">
        <v>0</v>
      </c>
      <c r="J63" s="25"/>
      <c r="K63" s="42">
        <v>0</v>
      </c>
      <c r="L63" s="367" t="s">
        <v>495</v>
      </c>
      <c r="M63" s="10">
        <v>3</v>
      </c>
      <c r="N63" s="25"/>
      <c r="O63" s="44"/>
      <c r="P63" s="365">
        <f t="shared" si="1"/>
        <v>3</v>
      </c>
      <c r="Q63" s="19"/>
    </row>
    <row r="64" spans="1:17" ht="18">
      <c r="A64" s="364" t="s">
        <v>494</v>
      </c>
      <c r="B64" s="364" t="s">
        <v>66</v>
      </c>
      <c r="C64" s="364" t="s">
        <v>9</v>
      </c>
      <c r="D64" s="364"/>
      <c r="E64" s="21">
        <v>0</v>
      </c>
      <c r="F64" s="364" t="s">
        <v>493</v>
      </c>
      <c r="G64" s="245">
        <v>1</v>
      </c>
      <c r="H64" s="364" t="s">
        <v>492</v>
      </c>
      <c r="I64" s="245">
        <v>1</v>
      </c>
      <c r="J64" s="371"/>
      <c r="K64" s="370">
        <v>0</v>
      </c>
      <c r="L64" s="366" t="s">
        <v>493</v>
      </c>
      <c r="M64" s="245">
        <v>1</v>
      </c>
      <c r="N64" s="364" t="s">
        <v>492</v>
      </c>
      <c r="O64" s="244">
        <v>1</v>
      </c>
      <c r="P64" s="365">
        <f t="shared" si="1"/>
        <v>2</v>
      </c>
      <c r="Q64" s="19"/>
    </row>
    <row r="65" spans="1:17" ht="18">
      <c r="A65" s="364" t="s">
        <v>491</v>
      </c>
      <c r="B65" s="364" t="s">
        <v>490</v>
      </c>
      <c r="C65" s="364" t="s">
        <v>144</v>
      </c>
      <c r="D65" s="364" t="s">
        <v>489</v>
      </c>
      <c r="E65" s="27">
        <v>1</v>
      </c>
      <c r="F65" s="26"/>
      <c r="G65" s="10">
        <v>0</v>
      </c>
      <c r="H65" s="25"/>
      <c r="I65" s="10">
        <v>0</v>
      </c>
      <c r="J65" s="364" t="s">
        <v>475</v>
      </c>
      <c r="K65" s="42">
        <v>1</v>
      </c>
      <c r="L65" s="366" t="s">
        <v>489</v>
      </c>
      <c r="M65" s="27">
        <v>2</v>
      </c>
      <c r="N65" s="26"/>
      <c r="O65" s="44"/>
      <c r="P65" s="365">
        <f t="shared" si="1"/>
        <v>2</v>
      </c>
      <c r="Q65" s="19"/>
    </row>
    <row r="66" spans="1:17" ht="18">
      <c r="A66" s="364" t="s">
        <v>488</v>
      </c>
      <c r="B66" s="364" t="s">
        <v>64</v>
      </c>
      <c r="C66" s="364" t="s">
        <v>487</v>
      </c>
      <c r="D66" s="364"/>
      <c r="E66" s="21">
        <v>0</v>
      </c>
      <c r="F66" s="364"/>
      <c r="G66" s="10">
        <v>0</v>
      </c>
      <c r="H66" s="369"/>
      <c r="I66" s="368">
        <v>0</v>
      </c>
      <c r="J66" s="364" t="s">
        <v>486</v>
      </c>
      <c r="K66" s="42">
        <v>1</v>
      </c>
      <c r="L66" s="366" t="s">
        <v>486</v>
      </c>
      <c r="M66" s="10">
        <v>1</v>
      </c>
      <c r="N66" s="106"/>
      <c r="O66" s="44"/>
      <c r="P66" s="365">
        <f t="shared" si="1"/>
        <v>1</v>
      </c>
      <c r="Q66" s="19"/>
    </row>
    <row r="67" spans="1:17" ht="18">
      <c r="A67" s="106" t="s">
        <v>107</v>
      </c>
      <c r="B67" s="106" t="s">
        <v>134</v>
      </c>
      <c r="C67" s="106" t="s">
        <v>144</v>
      </c>
      <c r="D67" s="364"/>
      <c r="E67" s="27">
        <v>0</v>
      </c>
      <c r="F67" s="26"/>
      <c r="G67" s="10">
        <v>0</v>
      </c>
      <c r="H67" s="26"/>
      <c r="I67" s="10">
        <v>0</v>
      </c>
      <c r="J67" s="26" t="s">
        <v>485</v>
      </c>
      <c r="K67" s="42">
        <v>1</v>
      </c>
      <c r="L67" s="367" t="s">
        <v>485</v>
      </c>
      <c r="M67" s="10">
        <v>1</v>
      </c>
      <c r="N67" s="25"/>
      <c r="O67" s="44"/>
      <c r="P67" s="365">
        <f t="shared" si="1"/>
        <v>1</v>
      </c>
      <c r="Q67" s="19"/>
    </row>
    <row r="68" spans="1:17" ht="18">
      <c r="A68" s="364" t="s">
        <v>101</v>
      </c>
      <c r="B68" s="364" t="s">
        <v>128</v>
      </c>
      <c r="C68" s="364" t="s">
        <v>144</v>
      </c>
      <c r="D68" s="364" t="s">
        <v>484</v>
      </c>
      <c r="E68" s="27">
        <v>1</v>
      </c>
      <c r="F68" s="26"/>
      <c r="G68" s="10">
        <v>0</v>
      </c>
      <c r="H68" s="25"/>
      <c r="I68" s="10">
        <v>0</v>
      </c>
      <c r="J68" s="25"/>
      <c r="K68" s="42">
        <v>0</v>
      </c>
      <c r="L68" s="366" t="s">
        <v>484</v>
      </c>
      <c r="M68" s="27">
        <v>1</v>
      </c>
      <c r="N68" s="25"/>
      <c r="O68" s="44"/>
      <c r="P68" s="365">
        <f aca="true" t="shared" si="2" ref="P68:P75">E68+G68+I68+K68</f>
        <v>1</v>
      </c>
      <c r="Q68" s="19"/>
    </row>
    <row r="69" spans="1:17" ht="18">
      <c r="A69" s="364" t="s">
        <v>483</v>
      </c>
      <c r="B69" s="364" t="s">
        <v>57</v>
      </c>
      <c r="C69" s="364" t="s">
        <v>467</v>
      </c>
      <c r="D69" s="364" t="s">
        <v>482</v>
      </c>
      <c r="E69" s="21">
        <v>1</v>
      </c>
      <c r="F69" s="26"/>
      <c r="G69" s="10">
        <v>0</v>
      </c>
      <c r="H69" s="25"/>
      <c r="I69" s="10">
        <v>0</v>
      </c>
      <c r="J69" s="25"/>
      <c r="K69" s="42">
        <v>0</v>
      </c>
      <c r="L69" s="366" t="s">
        <v>482</v>
      </c>
      <c r="M69" s="21">
        <v>1</v>
      </c>
      <c r="N69" s="26"/>
      <c r="O69" s="44"/>
      <c r="P69" s="365">
        <f t="shared" si="2"/>
        <v>1</v>
      </c>
      <c r="Q69" s="19"/>
    </row>
    <row r="70" spans="1:17" ht="18">
      <c r="A70" s="364" t="s">
        <v>437</v>
      </c>
      <c r="B70" s="364" t="s">
        <v>134</v>
      </c>
      <c r="C70" s="364" t="s">
        <v>467</v>
      </c>
      <c r="D70" s="364"/>
      <c r="E70" s="27">
        <v>0</v>
      </c>
      <c r="F70" s="364"/>
      <c r="G70" s="10">
        <v>0</v>
      </c>
      <c r="H70" s="364" t="s">
        <v>480</v>
      </c>
      <c r="I70" s="10">
        <v>1</v>
      </c>
      <c r="J70" s="25"/>
      <c r="K70" s="42">
        <v>0</v>
      </c>
      <c r="L70" s="366" t="s">
        <v>480</v>
      </c>
      <c r="M70" s="10">
        <v>1</v>
      </c>
      <c r="N70" s="26"/>
      <c r="O70" s="44"/>
      <c r="P70" s="365">
        <f t="shared" si="2"/>
        <v>1</v>
      </c>
      <c r="Q70" s="19"/>
    </row>
    <row r="71" spans="1:17" ht="18">
      <c r="A71" s="364" t="s">
        <v>481</v>
      </c>
      <c r="B71" s="364" t="s">
        <v>134</v>
      </c>
      <c r="C71" s="364" t="s">
        <v>145</v>
      </c>
      <c r="D71" s="364" t="s">
        <v>480</v>
      </c>
      <c r="E71" s="21">
        <v>1</v>
      </c>
      <c r="F71" s="26"/>
      <c r="G71" s="10">
        <v>0</v>
      </c>
      <c r="H71" s="25"/>
      <c r="I71" s="10">
        <v>0</v>
      </c>
      <c r="J71" s="25"/>
      <c r="K71" s="42">
        <v>0</v>
      </c>
      <c r="L71" s="366" t="s">
        <v>480</v>
      </c>
      <c r="M71" s="21">
        <v>1</v>
      </c>
      <c r="N71" s="26"/>
      <c r="O71" s="44"/>
      <c r="P71" s="365">
        <f t="shared" si="2"/>
        <v>1</v>
      </c>
      <c r="Q71" s="19"/>
    </row>
    <row r="72" spans="1:17" ht="18">
      <c r="A72" s="364" t="s">
        <v>479</v>
      </c>
      <c r="B72" s="364" t="s">
        <v>280</v>
      </c>
      <c r="C72" s="364" t="s">
        <v>467</v>
      </c>
      <c r="D72" s="364"/>
      <c r="E72" s="21">
        <v>0</v>
      </c>
      <c r="F72" s="26"/>
      <c r="G72" s="10">
        <v>0</v>
      </c>
      <c r="H72" s="364" t="s">
        <v>475</v>
      </c>
      <c r="I72" s="10">
        <v>1</v>
      </c>
      <c r="J72" s="25"/>
      <c r="K72" s="42">
        <v>0</v>
      </c>
      <c r="L72" s="366" t="s">
        <v>475</v>
      </c>
      <c r="M72" s="21">
        <v>1</v>
      </c>
      <c r="N72" s="26"/>
      <c r="O72" s="44"/>
      <c r="P72" s="365">
        <f t="shared" si="2"/>
        <v>1</v>
      </c>
      <c r="Q72" s="19"/>
    </row>
    <row r="73" spans="1:17" s="16" customFormat="1" ht="18">
      <c r="A73" s="364" t="s">
        <v>478</v>
      </c>
      <c r="B73" s="364" t="s">
        <v>280</v>
      </c>
      <c r="C73" s="364" t="s">
        <v>467</v>
      </c>
      <c r="D73" s="364"/>
      <c r="E73" s="21">
        <v>0</v>
      </c>
      <c r="F73" s="26"/>
      <c r="G73" s="10">
        <v>0</v>
      </c>
      <c r="H73" s="364" t="s">
        <v>475</v>
      </c>
      <c r="I73" s="10">
        <v>1</v>
      </c>
      <c r="J73" s="25"/>
      <c r="K73" s="42">
        <v>0</v>
      </c>
      <c r="L73" s="366" t="s">
        <v>475</v>
      </c>
      <c r="M73" s="21">
        <v>1</v>
      </c>
      <c r="N73" s="26"/>
      <c r="O73" s="44"/>
      <c r="P73" s="365">
        <f t="shared" si="2"/>
        <v>1</v>
      </c>
      <c r="Q73" s="19"/>
    </row>
    <row r="74" spans="1:17" ht="18">
      <c r="A74" s="364" t="s">
        <v>477</v>
      </c>
      <c r="B74" s="364" t="s">
        <v>476</v>
      </c>
      <c r="C74" s="364" t="s">
        <v>144</v>
      </c>
      <c r="D74" s="364"/>
      <c r="E74" s="27">
        <v>0</v>
      </c>
      <c r="F74" s="26"/>
      <c r="G74" s="10">
        <v>0</v>
      </c>
      <c r="H74" s="25"/>
      <c r="I74" s="10">
        <v>0</v>
      </c>
      <c r="J74" s="364" t="s">
        <v>475</v>
      </c>
      <c r="K74" s="42">
        <v>1</v>
      </c>
      <c r="L74" s="366" t="s">
        <v>475</v>
      </c>
      <c r="M74" s="10">
        <v>1</v>
      </c>
      <c r="N74" s="26"/>
      <c r="O74" s="44"/>
      <c r="P74" s="365">
        <f t="shared" si="2"/>
        <v>1</v>
      </c>
      <c r="Q74" s="19"/>
    </row>
    <row r="75" spans="1:17" ht="18.75" thickBot="1">
      <c r="A75" s="364" t="s">
        <v>474</v>
      </c>
      <c r="B75" s="364" t="s">
        <v>57</v>
      </c>
      <c r="C75" s="364" t="s">
        <v>9</v>
      </c>
      <c r="D75" s="364"/>
      <c r="E75" s="27">
        <v>0</v>
      </c>
      <c r="F75" s="364" t="s">
        <v>473</v>
      </c>
      <c r="G75" s="10">
        <v>1</v>
      </c>
      <c r="H75" s="25"/>
      <c r="I75" s="10">
        <v>0</v>
      </c>
      <c r="J75" s="25"/>
      <c r="K75" s="42">
        <v>0</v>
      </c>
      <c r="L75" s="363" t="s">
        <v>473</v>
      </c>
      <c r="M75" s="151">
        <v>1</v>
      </c>
      <c r="N75" s="150"/>
      <c r="O75" s="149"/>
      <c r="P75" s="362">
        <f t="shared" si="2"/>
        <v>1</v>
      </c>
      <c r="Q75" s="19"/>
    </row>
    <row r="76" spans="1:17" ht="18.75" thickTop="1">
      <c r="A76" s="361"/>
      <c r="B76" s="355"/>
      <c r="C76" s="355"/>
      <c r="D76" s="355"/>
      <c r="E76" s="356"/>
      <c r="F76" s="354"/>
      <c r="G76" s="255"/>
      <c r="H76" s="13"/>
      <c r="J76" s="13"/>
      <c r="K76" s="13"/>
      <c r="L76" s="355"/>
      <c r="M76" s="356"/>
      <c r="N76" s="13"/>
      <c r="O76" s="255"/>
      <c r="P76" s="146"/>
      <c r="Q76" s="19"/>
    </row>
    <row r="77" spans="1:17" ht="12.75">
      <c r="A77" s="354"/>
      <c r="B77" s="359"/>
      <c r="C77" s="322" t="s">
        <v>18</v>
      </c>
      <c r="D77" s="359"/>
      <c r="E77" s="360">
        <f>SUM(E3:E76)</f>
        <v>150</v>
      </c>
      <c r="F77" s="359"/>
      <c r="G77" s="211">
        <f>SUM(G4:G75)</f>
        <v>152</v>
      </c>
      <c r="H77" s="358"/>
      <c r="I77" s="211">
        <f>SUM(I4:I75)</f>
        <v>136</v>
      </c>
      <c r="J77" s="13"/>
      <c r="K77" s="13">
        <f>SUM(K4:K76)</f>
        <v>106</v>
      </c>
      <c r="L77" s="359"/>
      <c r="M77" s="211">
        <f>SUM(M4:M75)</f>
        <v>495</v>
      </c>
      <c r="N77" s="358"/>
      <c r="O77" s="211">
        <f>SUM(O4:O75)</f>
        <v>49</v>
      </c>
      <c r="P77" s="211">
        <f>SUM(P4:P75)</f>
        <v>544</v>
      </c>
      <c r="Q77" s="19"/>
    </row>
    <row r="78" spans="1:17" ht="12.75">
      <c r="A78" s="354"/>
      <c r="B78" s="359"/>
      <c r="C78" s="322"/>
      <c r="D78" s="359"/>
      <c r="E78" s="360"/>
      <c r="F78" s="359"/>
      <c r="G78" s="211"/>
      <c r="H78" s="358"/>
      <c r="I78" s="211"/>
      <c r="J78" s="13"/>
      <c r="K78" s="13"/>
      <c r="L78" s="359"/>
      <c r="M78" s="211"/>
      <c r="N78" s="358"/>
      <c r="O78" s="211"/>
      <c r="P78" s="211"/>
      <c r="Q78" s="19"/>
    </row>
    <row r="79" spans="1:17" s="16" customFormat="1" ht="29.25">
      <c r="A79" s="103" t="s">
        <v>226</v>
      </c>
      <c r="B79" s="104" t="s">
        <v>472</v>
      </c>
      <c r="C79" s="354"/>
      <c r="D79" s="355"/>
      <c r="E79" s="356"/>
      <c r="F79" s="354"/>
      <c r="G79" s="255"/>
      <c r="H79" s="13"/>
      <c r="I79" s="255"/>
      <c r="J79" s="13"/>
      <c r="K79" s="13"/>
      <c r="L79" s="359"/>
      <c r="M79" s="211"/>
      <c r="N79" s="358"/>
      <c r="O79" s="211"/>
      <c r="P79" s="211"/>
      <c r="Q79" s="19"/>
    </row>
    <row r="80" spans="1:17" ht="12.75">
      <c r="A80" s="354"/>
      <c r="B80" s="354"/>
      <c r="C80" s="354"/>
      <c r="D80" s="354"/>
      <c r="E80" s="323"/>
      <c r="F80" s="354"/>
      <c r="G80" s="255"/>
      <c r="H80" s="13"/>
      <c r="I80" s="255"/>
      <c r="J80" s="13"/>
      <c r="K80" s="13"/>
      <c r="L80" s="354"/>
      <c r="M80" s="255"/>
      <c r="N80" s="13"/>
      <c r="O80" s="255"/>
      <c r="P80" s="357"/>
      <c r="Q80" s="19"/>
    </row>
    <row r="81" spans="1:17" s="16" customFormat="1" ht="18">
      <c r="A81" s="354"/>
      <c r="B81" s="354"/>
      <c r="C81" s="354"/>
      <c r="D81" s="354"/>
      <c r="E81" s="323"/>
      <c r="F81" s="354"/>
      <c r="G81" s="255"/>
      <c r="H81" s="13"/>
      <c r="I81" s="255"/>
      <c r="J81" s="13"/>
      <c r="K81" s="13"/>
      <c r="L81" s="354"/>
      <c r="M81" s="255"/>
      <c r="N81" s="13"/>
      <c r="O81" s="255"/>
      <c r="P81" s="146"/>
      <c r="Q81" s="19"/>
    </row>
    <row r="82" spans="1:17" s="16" customFormat="1" ht="18">
      <c r="A82" s="355"/>
      <c r="B82" s="355"/>
      <c r="C82" s="355"/>
      <c r="D82" s="355"/>
      <c r="E82" s="323"/>
      <c r="F82" s="354"/>
      <c r="G82" s="255"/>
      <c r="H82" s="13"/>
      <c r="I82" s="255"/>
      <c r="J82" s="13"/>
      <c r="K82" s="13"/>
      <c r="L82" s="355"/>
      <c r="M82" s="323"/>
      <c r="N82" s="13"/>
      <c r="O82" s="255"/>
      <c r="P82" s="146"/>
      <c r="Q82" s="19"/>
    </row>
    <row r="83" spans="1:17" ht="18">
      <c r="A83" s="354"/>
      <c r="B83" s="354"/>
      <c r="C83" s="354"/>
      <c r="D83" s="354"/>
      <c r="E83" s="323"/>
      <c r="F83" s="354"/>
      <c r="G83" s="255"/>
      <c r="H83" s="13"/>
      <c r="I83" s="255"/>
      <c r="J83" s="13"/>
      <c r="K83" s="13"/>
      <c r="L83" s="354"/>
      <c r="M83" s="255"/>
      <c r="N83" s="13"/>
      <c r="O83" s="255"/>
      <c r="P83" s="146"/>
      <c r="Q83" s="19"/>
    </row>
    <row r="84" spans="1:17" ht="18">
      <c r="A84" s="354"/>
      <c r="B84" s="354"/>
      <c r="C84" s="354"/>
      <c r="D84" s="355"/>
      <c r="E84" s="356"/>
      <c r="F84" s="354"/>
      <c r="G84" s="255"/>
      <c r="H84" s="13"/>
      <c r="I84" s="255"/>
      <c r="J84" s="13"/>
      <c r="K84" s="13"/>
      <c r="L84" s="354"/>
      <c r="M84" s="255"/>
      <c r="N84" s="13"/>
      <c r="O84" s="255"/>
      <c r="P84" s="146"/>
      <c r="Q84" s="19"/>
    </row>
    <row r="85" spans="1:17" ht="18">
      <c r="A85" s="355"/>
      <c r="B85" s="355"/>
      <c r="C85" s="355"/>
      <c r="D85" s="355"/>
      <c r="E85" s="356"/>
      <c r="F85" s="354"/>
      <c r="G85" s="255"/>
      <c r="H85" s="13"/>
      <c r="I85" s="255"/>
      <c r="J85" s="13"/>
      <c r="K85" s="13"/>
      <c r="L85" s="355"/>
      <c r="M85" s="356"/>
      <c r="N85" s="13"/>
      <c r="O85" s="255"/>
      <c r="P85" s="146"/>
      <c r="Q85" s="19"/>
    </row>
    <row r="86" spans="1:17" ht="18">
      <c r="A86" s="355"/>
      <c r="B86" s="355"/>
      <c r="C86" s="355"/>
      <c r="D86" s="355"/>
      <c r="E86" s="356"/>
      <c r="F86" s="354"/>
      <c r="G86" s="255"/>
      <c r="H86" s="13"/>
      <c r="I86" s="255"/>
      <c r="J86" s="13"/>
      <c r="K86" s="13"/>
      <c r="L86" s="355"/>
      <c r="M86" s="356"/>
      <c r="N86" s="13"/>
      <c r="O86" s="255"/>
      <c r="P86" s="146"/>
      <c r="Q86" s="19"/>
    </row>
    <row r="87" spans="1:17" ht="18">
      <c r="A87" s="354"/>
      <c r="B87" s="354"/>
      <c r="C87" s="354"/>
      <c r="D87" s="355"/>
      <c r="E87" s="356"/>
      <c r="F87" s="354"/>
      <c r="G87" s="255"/>
      <c r="H87" s="13"/>
      <c r="I87" s="255"/>
      <c r="J87" s="13"/>
      <c r="K87" s="13"/>
      <c r="L87" s="355"/>
      <c r="M87" s="356"/>
      <c r="N87" s="354"/>
      <c r="O87" s="255"/>
      <c r="P87" s="146"/>
      <c r="Q87" s="19"/>
    </row>
    <row r="88" spans="1:17" ht="18">
      <c r="A88" s="354"/>
      <c r="B88" s="354"/>
      <c r="C88" s="354"/>
      <c r="D88" s="355"/>
      <c r="E88" s="356"/>
      <c r="F88" s="354"/>
      <c r="G88" s="255"/>
      <c r="H88" s="13"/>
      <c r="I88" s="255"/>
      <c r="J88" s="13"/>
      <c r="K88" s="13"/>
      <c r="L88" s="355"/>
      <c r="M88" s="356"/>
      <c r="N88" s="354"/>
      <c r="O88" s="255"/>
      <c r="P88" s="146"/>
      <c r="Q88" s="19"/>
    </row>
    <row r="89" spans="1:17" ht="18">
      <c r="A89" s="354"/>
      <c r="B89" s="354"/>
      <c r="C89" s="354"/>
      <c r="D89" s="354"/>
      <c r="E89" s="255"/>
      <c r="F89" s="354"/>
      <c r="G89" s="255"/>
      <c r="H89" s="13"/>
      <c r="I89" s="255"/>
      <c r="J89" s="13"/>
      <c r="K89" s="13"/>
      <c r="L89" s="354"/>
      <c r="M89" s="255"/>
      <c r="N89" s="354"/>
      <c r="O89" s="255"/>
      <c r="P89" s="146"/>
      <c r="Q89" s="19"/>
    </row>
    <row r="90" spans="1:17" s="16" customFormat="1" ht="18">
      <c r="A90" s="354"/>
      <c r="B90" s="354"/>
      <c r="C90" s="354"/>
      <c r="D90" s="13"/>
      <c r="E90" s="255"/>
      <c r="F90" s="354"/>
      <c r="G90" s="255"/>
      <c r="H90" s="13"/>
      <c r="I90" s="255"/>
      <c r="J90" s="13"/>
      <c r="K90" s="13"/>
      <c r="L90" s="354"/>
      <c r="M90" s="255"/>
      <c r="N90" s="13"/>
      <c r="O90" s="255"/>
      <c r="P90" s="146"/>
      <c r="Q90" s="19"/>
    </row>
    <row r="91" spans="1:17" ht="18">
      <c r="A91" s="354"/>
      <c r="B91" s="354"/>
      <c r="C91" s="354"/>
      <c r="D91" s="13"/>
      <c r="E91" s="255"/>
      <c r="F91" s="354"/>
      <c r="G91" s="255"/>
      <c r="H91" s="13"/>
      <c r="I91" s="255"/>
      <c r="J91" s="13"/>
      <c r="K91" s="13"/>
      <c r="L91" s="354"/>
      <c r="M91" s="255"/>
      <c r="N91" s="13"/>
      <c r="O91" s="255"/>
      <c r="P91" s="146"/>
      <c r="Q91" s="19"/>
    </row>
    <row r="92" spans="1:17" ht="18">
      <c r="A92" s="354"/>
      <c r="B92" s="354"/>
      <c r="C92" s="354"/>
      <c r="D92" s="13"/>
      <c r="E92" s="255"/>
      <c r="F92" s="354"/>
      <c r="G92" s="255"/>
      <c r="H92" s="13"/>
      <c r="I92" s="255"/>
      <c r="J92" s="13"/>
      <c r="K92" s="13"/>
      <c r="L92" s="354"/>
      <c r="M92" s="255"/>
      <c r="N92" s="13"/>
      <c r="O92" s="255"/>
      <c r="P92" s="146"/>
      <c r="Q92" s="19"/>
    </row>
    <row r="93" spans="1:17" s="16" customFormat="1" ht="18">
      <c r="A93" s="354"/>
      <c r="B93" s="354"/>
      <c r="C93" s="354"/>
      <c r="D93" s="13"/>
      <c r="E93" s="255"/>
      <c r="F93" s="354"/>
      <c r="G93" s="255"/>
      <c r="H93" s="13"/>
      <c r="I93" s="255"/>
      <c r="J93" s="13"/>
      <c r="K93" s="13"/>
      <c r="L93" s="13"/>
      <c r="M93" s="255"/>
      <c r="N93" s="354"/>
      <c r="O93" s="255"/>
      <c r="P93" s="146"/>
      <c r="Q93" s="19"/>
    </row>
    <row r="94" spans="1:17" s="16" customFormat="1" ht="18">
      <c r="A94" s="355"/>
      <c r="B94" s="355"/>
      <c r="C94" s="355"/>
      <c r="D94" s="13"/>
      <c r="E94" s="255"/>
      <c r="F94" s="354"/>
      <c r="G94" s="255"/>
      <c r="H94" s="13"/>
      <c r="I94" s="255"/>
      <c r="J94" s="13"/>
      <c r="K94" s="13"/>
      <c r="L94" s="13"/>
      <c r="M94" s="255"/>
      <c r="N94" s="13"/>
      <c r="O94" s="255"/>
      <c r="P94" s="146"/>
      <c r="Q94" s="19"/>
    </row>
    <row r="95" spans="1:17" ht="18">
      <c r="A95" s="354"/>
      <c r="B95" s="354"/>
      <c r="C95" s="354"/>
      <c r="D95" s="354"/>
      <c r="E95" s="255"/>
      <c r="F95" s="354"/>
      <c r="G95" s="255"/>
      <c r="H95" s="13"/>
      <c r="I95" s="255"/>
      <c r="J95" s="13"/>
      <c r="K95" s="13"/>
      <c r="L95" s="354"/>
      <c r="M95" s="255"/>
      <c r="N95" s="354"/>
      <c r="O95" s="255"/>
      <c r="P95" s="146"/>
      <c r="Q95" s="19"/>
    </row>
    <row r="96" spans="1:17" ht="18">
      <c r="A96" s="354"/>
      <c r="B96" s="354"/>
      <c r="C96" s="354"/>
      <c r="D96" s="13"/>
      <c r="E96" s="255"/>
      <c r="F96" s="354"/>
      <c r="G96" s="255"/>
      <c r="H96" s="13"/>
      <c r="I96" s="255"/>
      <c r="J96" s="13"/>
      <c r="K96" s="13"/>
      <c r="L96" s="354"/>
      <c r="M96" s="255"/>
      <c r="N96" s="13"/>
      <c r="O96" s="255"/>
      <c r="P96" s="146"/>
      <c r="Q96" s="19"/>
    </row>
    <row r="97" spans="1:17" ht="18">
      <c r="A97" s="355"/>
      <c r="B97" s="355"/>
      <c r="C97" s="355"/>
      <c r="D97" s="355"/>
      <c r="E97" s="255"/>
      <c r="F97" s="354"/>
      <c r="G97" s="255"/>
      <c r="H97" s="13"/>
      <c r="I97" s="255"/>
      <c r="J97" s="13"/>
      <c r="K97" s="13"/>
      <c r="L97" s="355"/>
      <c r="M97" s="255"/>
      <c r="N97" s="13"/>
      <c r="O97" s="255"/>
      <c r="P97" s="146"/>
      <c r="Q97" s="19"/>
    </row>
    <row r="98" spans="1:17" s="16" customFormat="1" ht="18">
      <c r="A98" s="354"/>
      <c r="B98" s="354"/>
      <c r="C98" s="354"/>
      <c r="D98" s="13"/>
      <c r="E98" s="255"/>
      <c r="F98" s="354"/>
      <c r="G98" s="255"/>
      <c r="H98" s="13"/>
      <c r="I98" s="255"/>
      <c r="J98" s="13"/>
      <c r="K98" s="13"/>
      <c r="L98" s="354"/>
      <c r="M98" s="255"/>
      <c r="N98" s="13"/>
      <c r="O98" s="255"/>
      <c r="P98" s="146"/>
      <c r="Q98" s="19"/>
    </row>
    <row r="99" spans="1:17" ht="18">
      <c r="A99" s="354"/>
      <c r="B99" s="354"/>
      <c r="C99" s="354"/>
      <c r="D99" s="355"/>
      <c r="E99" s="255"/>
      <c r="F99" s="354"/>
      <c r="G99" s="255"/>
      <c r="H99" s="13"/>
      <c r="I99" s="255"/>
      <c r="J99" s="13"/>
      <c r="K99" s="13"/>
      <c r="L99" s="355"/>
      <c r="M99" s="255"/>
      <c r="N99" s="13"/>
      <c r="O99" s="255"/>
      <c r="P99" s="146"/>
      <c r="Q99" s="19"/>
    </row>
    <row r="100" spans="1:17" ht="18">
      <c r="A100" s="354"/>
      <c r="B100" s="354"/>
      <c r="C100" s="253"/>
      <c r="D100" s="253"/>
      <c r="E100" s="352"/>
      <c r="F100" s="253"/>
      <c r="G100" s="253"/>
      <c r="H100" s="253"/>
      <c r="I100" s="352"/>
      <c r="J100" s="13"/>
      <c r="K100" s="13"/>
      <c r="L100" s="354"/>
      <c r="M100" s="255"/>
      <c r="N100" s="13"/>
      <c r="O100" s="255"/>
      <c r="P100" s="146"/>
      <c r="Q100" s="19"/>
    </row>
    <row r="101" spans="1:17" ht="18">
      <c r="A101" s="354"/>
      <c r="B101" s="354"/>
      <c r="C101" s="253"/>
      <c r="D101" s="253"/>
      <c r="E101" s="352"/>
      <c r="F101" s="253"/>
      <c r="G101" s="253"/>
      <c r="H101" s="253"/>
      <c r="I101" s="352"/>
      <c r="J101" s="13"/>
      <c r="K101" s="13"/>
      <c r="L101" s="354"/>
      <c r="M101" s="255"/>
      <c r="N101" s="13"/>
      <c r="O101" s="255"/>
      <c r="P101" s="146"/>
      <c r="Q101" s="19"/>
    </row>
    <row r="102" spans="1:16" ht="12.75">
      <c r="A102" s="253"/>
      <c r="B102" s="253"/>
      <c r="C102" s="253"/>
      <c r="D102" s="253"/>
      <c r="E102" s="352"/>
      <c r="F102" s="253"/>
      <c r="G102" s="253"/>
      <c r="H102" s="253"/>
      <c r="I102" s="352"/>
      <c r="J102" s="253"/>
      <c r="K102" s="253"/>
      <c r="L102" s="253"/>
      <c r="M102" s="253"/>
      <c r="N102" s="253"/>
      <c r="O102" s="352"/>
      <c r="P102" s="253"/>
    </row>
    <row r="103" spans="1:16" ht="12.75">
      <c r="A103" s="253"/>
      <c r="B103" s="253"/>
      <c r="C103" s="253"/>
      <c r="D103" s="253"/>
      <c r="E103" s="352"/>
      <c r="F103" s="253"/>
      <c r="G103" s="253"/>
      <c r="H103" s="253"/>
      <c r="I103" s="352"/>
      <c r="J103" s="253"/>
      <c r="K103" s="253"/>
      <c r="L103" s="253"/>
      <c r="M103" s="253"/>
      <c r="N103" s="253"/>
      <c r="O103" s="352"/>
      <c r="P103" s="253"/>
    </row>
    <row r="104" spans="1:16" s="16" customFormat="1" ht="12.75">
      <c r="A104" s="210"/>
      <c r="B104" s="210"/>
      <c r="C104" s="253"/>
      <c r="D104" s="253"/>
      <c r="E104" s="352"/>
      <c r="F104" s="253"/>
      <c r="G104" s="253"/>
      <c r="H104" s="253"/>
      <c r="I104" s="352"/>
      <c r="J104" s="210"/>
      <c r="K104" s="210"/>
      <c r="L104" s="210"/>
      <c r="M104" s="210"/>
      <c r="N104" s="210"/>
      <c r="O104" s="353"/>
      <c r="P104" s="210"/>
    </row>
    <row r="105" spans="1:16" ht="12.75">
      <c r="A105" s="253"/>
      <c r="B105" s="253"/>
      <c r="C105" s="210"/>
      <c r="D105" s="210"/>
      <c r="E105" s="353"/>
      <c r="F105" s="210"/>
      <c r="G105" s="210"/>
      <c r="H105" s="210"/>
      <c r="I105" s="353"/>
      <c r="J105" s="253"/>
      <c r="K105" s="253"/>
      <c r="L105" s="253"/>
      <c r="M105" s="253"/>
      <c r="N105" s="253"/>
      <c r="O105" s="352"/>
      <c r="P105" s="253"/>
    </row>
    <row r="106" spans="2:16" ht="12.75">
      <c r="B106" s="253"/>
      <c r="C106" s="253"/>
      <c r="D106" s="253"/>
      <c r="E106" s="352"/>
      <c r="F106" s="253"/>
      <c r="G106" s="253"/>
      <c r="H106" s="253"/>
      <c r="I106" s="352"/>
      <c r="J106" s="253"/>
      <c r="K106" s="253"/>
      <c r="L106" s="253"/>
      <c r="M106" s="253"/>
      <c r="N106" s="253"/>
      <c r="O106" s="352"/>
      <c r="P106" s="253"/>
    </row>
    <row r="107" spans="2:16" ht="12.75">
      <c r="B107" s="253"/>
      <c r="C107" s="210"/>
      <c r="D107" s="210"/>
      <c r="E107" s="353"/>
      <c r="F107" s="210"/>
      <c r="G107" s="210"/>
      <c r="H107" s="210"/>
      <c r="I107" s="353"/>
      <c r="J107" s="253"/>
      <c r="K107" s="253"/>
      <c r="L107" s="253"/>
      <c r="M107" s="253"/>
      <c r="N107" s="253"/>
      <c r="O107" s="352"/>
      <c r="P107" s="253"/>
    </row>
    <row r="108" spans="2:16" ht="12.75">
      <c r="B108" s="253"/>
      <c r="C108" s="253"/>
      <c r="D108" s="253"/>
      <c r="E108" s="352"/>
      <c r="F108" s="253"/>
      <c r="G108" s="253"/>
      <c r="H108" s="253"/>
      <c r="I108" s="352"/>
      <c r="J108" s="253"/>
      <c r="K108" s="253"/>
      <c r="L108" s="253"/>
      <c r="M108" s="253"/>
      <c r="N108" s="253"/>
      <c r="O108" s="352"/>
      <c r="P108" s="253"/>
    </row>
    <row r="109" spans="2:16" ht="12.75">
      <c r="B109" s="253"/>
      <c r="C109" s="253"/>
      <c r="D109" s="253"/>
      <c r="E109" s="352"/>
      <c r="F109" s="253"/>
      <c r="G109" s="253"/>
      <c r="H109" s="253"/>
      <c r="I109" s="352"/>
      <c r="J109" s="253"/>
      <c r="K109" s="253"/>
      <c r="L109" s="253"/>
      <c r="M109" s="253"/>
      <c r="N109" s="253"/>
      <c r="O109" s="352"/>
      <c r="P109" s="253"/>
    </row>
    <row r="110" spans="2:16" s="16" customFormat="1" ht="12.75">
      <c r="B110" s="210"/>
      <c r="C110" s="253"/>
      <c r="D110" s="253"/>
      <c r="E110" s="352"/>
      <c r="F110" s="253"/>
      <c r="G110" s="253"/>
      <c r="H110" s="253"/>
      <c r="I110" s="352"/>
      <c r="J110" s="210"/>
      <c r="K110" s="210"/>
      <c r="L110" s="210"/>
      <c r="M110" s="210"/>
      <c r="N110" s="210"/>
      <c r="O110" s="353"/>
      <c r="P110" s="210"/>
    </row>
    <row r="111" spans="2:16" ht="12.75">
      <c r="B111" s="253"/>
      <c r="C111" s="210"/>
      <c r="D111" s="210"/>
      <c r="E111" s="353"/>
      <c r="F111" s="210"/>
      <c r="G111" s="210"/>
      <c r="H111" s="210"/>
      <c r="I111" s="353"/>
      <c r="J111" s="253"/>
      <c r="K111" s="253"/>
      <c r="L111" s="253"/>
      <c r="M111" s="253"/>
      <c r="N111" s="253"/>
      <c r="O111" s="352"/>
      <c r="P111" s="253"/>
    </row>
    <row r="112" spans="2:16" s="16" customFormat="1" ht="12.75">
      <c r="B112" s="210"/>
      <c r="C112" s="210"/>
      <c r="D112" s="210"/>
      <c r="E112" s="353"/>
      <c r="F112" s="210"/>
      <c r="G112" s="210"/>
      <c r="H112" s="210"/>
      <c r="I112" s="353"/>
      <c r="J112" s="210"/>
      <c r="K112" s="210"/>
      <c r="L112" s="210"/>
      <c r="M112" s="210"/>
      <c r="N112" s="210"/>
      <c r="O112" s="353"/>
      <c r="P112" s="210"/>
    </row>
    <row r="113" spans="2:16" ht="12.75">
      <c r="B113" s="253"/>
      <c r="C113" s="253"/>
      <c r="D113" s="253"/>
      <c r="E113" s="352"/>
      <c r="F113" s="253"/>
      <c r="G113" s="253"/>
      <c r="H113" s="253"/>
      <c r="I113" s="352"/>
      <c r="J113" s="253"/>
      <c r="K113" s="253"/>
      <c r="L113" s="253"/>
      <c r="M113" s="253"/>
      <c r="N113" s="253"/>
      <c r="O113" s="352"/>
      <c r="P113" s="253"/>
    </row>
    <row r="114" spans="2:16" ht="12.75">
      <c r="B114" s="253"/>
      <c r="F114"/>
      <c r="G114"/>
      <c r="H114"/>
      <c r="J114" s="253"/>
      <c r="K114" s="253"/>
      <c r="L114" s="253"/>
      <c r="M114" s="253"/>
      <c r="N114" s="253"/>
      <c r="O114" s="352"/>
      <c r="P114" s="253"/>
    </row>
    <row r="115" spans="2:16" ht="12.75">
      <c r="B115" s="253"/>
      <c r="C115" s="16"/>
      <c r="D115" s="16"/>
      <c r="E115" s="43"/>
      <c r="F115" s="16"/>
      <c r="G115" s="16"/>
      <c r="H115" s="16"/>
      <c r="I115" s="43"/>
      <c r="J115" s="253"/>
      <c r="K115" s="253"/>
      <c r="L115" s="253"/>
      <c r="M115" s="253"/>
      <c r="N115" s="253"/>
      <c r="O115" s="352"/>
      <c r="P115" s="253"/>
    </row>
    <row r="116" spans="2:16" s="16" customFormat="1" ht="12.75">
      <c r="B116" s="210"/>
      <c r="C116"/>
      <c r="D116"/>
      <c r="E116" s="9"/>
      <c r="F116"/>
      <c r="G116"/>
      <c r="H116"/>
      <c r="I116" s="9"/>
      <c r="J116" s="210"/>
      <c r="K116" s="210"/>
      <c r="L116" s="210"/>
      <c r="M116" s="210"/>
      <c r="N116" s="210"/>
      <c r="O116" s="353"/>
      <c r="P116" s="210"/>
    </row>
    <row r="117" spans="2:16" s="16" customFormat="1" ht="12.75">
      <c r="B117" s="210"/>
      <c r="E117" s="43"/>
      <c r="I117" s="43"/>
      <c r="J117" s="210"/>
      <c r="K117" s="210"/>
      <c r="L117" s="210"/>
      <c r="M117" s="210"/>
      <c r="N117" s="210"/>
      <c r="O117" s="353"/>
      <c r="P117" s="210"/>
    </row>
    <row r="118" spans="2:16" ht="12.75">
      <c r="B118" s="253"/>
      <c r="C118" s="16"/>
      <c r="D118" s="16"/>
      <c r="E118" s="43"/>
      <c r="F118" s="16"/>
      <c r="G118" s="16"/>
      <c r="H118" s="16"/>
      <c r="I118" s="43"/>
      <c r="J118" s="253"/>
      <c r="K118" s="253"/>
      <c r="L118" s="253"/>
      <c r="M118" s="253"/>
      <c r="N118" s="253"/>
      <c r="O118" s="352"/>
      <c r="P118" s="253"/>
    </row>
    <row r="119" spans="3:12" ht="12.75">
      <c r="C119" s="16"/>
      <c r="D119" s="16"/>
      <c r="E119" s="43"/>
      <c r="F119" s="16"/>
      <c r="G119" s="16"/>
      <c r="H119" s="16"/>
      <c r="I119" s="43"/>
      <c r="J119"/>
      <c r="K119"/>
      <c r="L119"/>
    </row>
    <row r="120" spans="5:15" s="16" customFormat="1" ht="12.75">
      <c r="E120" s="43"/>
      <c r="I120" s="43"/>
      <c r="O120" s="43"/>
    </row>
    <row r="121" spans="6:12" ht="12.75">
      <c r="F121"/>
      <c r="G121"/>
      <c r="H121"/>
      <c r="J121"/>
      <c r="K121"/>
      <c r="L121"/>
    </row>
    <row r="122" spans="3:15" s="16" customFormat="1" ht="12.75">
      <c r="C122"/>
      <c r="D122"/>
      <c r="E122" s="9"/>
      <c r="F122"/>
      <c r="G122"/>
      <c r="H122"/>
      <c r="I122" s="9"/>
      <c r="O122" s="43"/>
    </row>
    <row r="123" spans="3:15" s="16" customFormat="1" ht="12.75">
      <c r="C123"/>
      <c r="D123"/>
      <c r="E123" s="9"/>
      <c r="F123"/>
      <c r="G123"/>
      <c r="H123"/>
      <c r="I123" s="9"/>
      <c r="O123" s="43"/>
    </row>
    <row r="124" spans="5:15" s="16" customFormat="1" ht="12.75">
      <c r="E124" s="43"/>
      <c r="I124" s="43"/>
      <c r="O124" s="43"/>
    </row>
    <row r="125" spans="3:15" s="16" customFormat="1" ht="12.75">
      <c r="C125"/>
      <c r="D125"/>
      <c r="E125" s="9"/>
      <c r="F125"/>
      <c r="G125"/>
      <c r="H125"/>
      <c r="I125" s="9"/>
      <c r="O125" s="43"/>
    </row>
    <row r="126" spans="6:12" ht="18" customHeight="1">
      <c r="F126"/>
      <c r="G126"/>
      <c r="H126"/>
      <c r="J126"/>
      <c r="K126"/>
      <c r="L126"/>
    </row>
    <row r="127" spans="3:12" ht="12.75">
      <c r="C127" s="16"/>
      <c r="D127" s="16"/>
      <c r="E127" s="43"/>
      <c r="F127" s="16"/>
      <c r="G127" s="16"/>
      <c r="H127" s="16"/>
      <c r="I127" s="43"/>
      <c r="J127"/>
      <c r="K127"/>
      <c r="L127"/>
    </row>
    <row r="128" spans="6:12" ht="12.75">
      <c r="F128"/>
      <c r="G128"/>
      <c r="H128"/>
      <c r="J128"/>
      <c r="K128"/>
      <c r="L128"/>
    </row>
    <row r="129" spans="3:15" s="16" customFormat="1" ht="12.75">
      <c r="C129"/>
      <c r="D129"/>
      <c r="E129" s="9"/>
      <c r="F129"/>
      <c r="G129"/>
      <c r="H129"/>
      <c r="I129" s="9"/>
      <c r="O129" s="43"/>
    </row>
    <row r="130" spans="6:12" ht="18" customHeight="1">
      <c r="F130"/>
      <c r="G130"/>
      <c r="H130"/>
      <c r="J130"/>
      <c r="K130"/>
      <c r="L130"/>
    </row>
    <row r="131" spans="6:12" ht="18" customHeight="1">
      <c r="F131"/>
      <c r="G131"/>
      <c r="H131"/>
      <c r="J131"/>
      <c r="K131"/>
      <c r="L131"/>
    </row>
    <row r="132" spans="3:15" s="16" customFormat="1" ht="18" customHeight="1">
      <c r="C132"/>
      <c r="D132"/>
      <c r="E132" s="9"/>
      <c r="F132"/>
      <c r="G132"/>
      <c r="H132"/>
      <c r="I132" s="9"/>
      <c r="O132" s="43"/>
    </row>
    <row r="133" spans="6:12" ht="18" customHeight="1">
      <c r="F133"/>
      <c r="G133"/>
      <c r="H133"/>
      <c r="J133"/>
      <c r="K133"/>
      <c r="L133"/>
    </row>
    <row r="134" spans="6:12" ht="12.75">
      <c r="F134"/>
      <c r="G134"/>
      <c r="H134"/>
      <c r="J134"/>
      <c r="K134"/>
      <c r="L134"/>
    </row>
    <row r="135" spans="6:12" ht="12.75">
      <c r="F135"/>
      <c r="G135"/>
      <c r="H135"/>
      <c r="J135"/>
      <c r="K135"/>
      <c r="L135"/>
    </row>
    <row r="136" spans="6:12" ht="12.75">
      <c r="F136"/>
      <c r="G136"/>
      <c r="H136"/>
      <c r="J136"/>
      <c r="K136"/>
      <c r="L136"/>
    </row>
    <row r="137" spans="6:12" ht="12.75">
      <c r="F137"/>
      <c r="G137"/>
      <c r="H137"/>
      <c r="J137"/>
      <c r="K137"/>
      <c r="L137"/>
    </row>
    <row r="138" spans="6:12" ht="12.75">
      <c r="F138"/>
      <c r="G138"/>
      <c r="H138"/>
      <c r="J138"/>
      <c r="K138"/>
      <c r="L138"/>
    </row>
    <row r="139" spans="6:12" ht="12.75">
      <c r="F139"/>
      <c r="G139"/>
      <c r="H139"/>
      <c r="J139"/>
      <c r="K139"/>
      <c r="L139"/>
    </row>
    <row r="140" spans="6:12" ht="12.75">
      <c r="F140"/>
      <c r="G140"/>
      <c r="H140"/>
      <c r="J140"/>
      <c r="K140"/>
      <c r="L140"/>
    </row>
    <row r="141" spans="6:12" ht="12.75">
      <c r="F141"/>
      <c r="G141"/>
      <c r="H141"/>
      <c r="J141"/>
      <c r="K141"/>
      <c r="L141"/>
    </row>
    <row r="142" spans="6:12" ht="12.75">
      <c r="F142"/>
      <c r="G142"/>
      <c r="H142"/>
      <c r="J142"/>
      <c r="K142"/>
      <c r="L142"/>
    </row>
    <row r="143" spans="6:12" ht="12.75">
      <c r="F143"/>
      <c r="G143"/>
      <c r="H143"/>
      <c r="J143"/>
      <c r="K143"/>
      <c r="L143"/>
    </row>
    <row r="144" spans="6:12" ht="12.75">
      <c r="F144"/>
      <c r="G144"/>
      <c r="H144"/>
      <c r="J144"/>
      <c r="K144"/>
      <c r="L144"/>
    </row>
    <row r="145" ht="12.75">
      <c r="I145" s="9"/>
    </row>
    <row r="146" ht="12.75">
      <c r="I146" s="9"/>
    </row>
    <row r="147" ht="12.75">
      <c r="I147" s="9"/>
    </row>
    <row r="148" ht="12.75">
      <c r="I148" s="9"/>
    </row>
    <row r="149" ht="12.75">
      <c r="I149" s="9"/>
    </row>
    <row r="150" ht="12.75">
      <c r="I150" s="9"/>
    </row>
    <row r="151" ht="12.75">
      <c r="I151" s="9"/>
    </row>
    <row r="152" ht="12.75">
      <c r="I152" s="9"/>
    </row>
    <row r="153" ht="12.75">
      <c r="I153" s="9"/>
    </row>
    <row r="154" ht="12.75">
      <c r="I154" s="9"/>
    </row>
    <row r="155" ht="12.75">
      <c r="I155" s="9"/>
    </row>
    <row r="156" ht="12.75">
      <c r="I156" s="9"/>
    </row>
    <row r="157" ht="12.75">
      <c r="I157" s="9"/>
    </row>
    <row r="158" ht="12.75">
      <c r="I158" s="9"/>
    </row>
    <row r="159" ht="12.75"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spans="5:9" ht="12.75">
      <c r="E177" s="9"/>
      <c r="I177" s="9"/>
    </row>
    <row r="178" spans="5:9" ht="12.75">
      <c r="E178" s="9"/>
      <c r="I178" s="9"/>
    </row>
    <row r="179" spans="5:9" ht="12.75">
      <c r="E179" s="9"/>
      <c r="I179" s="9"/>
    </row>
    <row r="180" spans="5:9" ht="12.75">
      <c r="E180" s="9"/>
      <c r="I180" s="9"/>
    </row>
    <row r="181" ht="12.75">
      <c r="C181" s="13" t="s">
        <v>471</v>
      </c>
    </row>
    <row r="182" ht="12.75">
      <c r="C182" s="13" t="s">
        <v>470</v>
      </c>
    </row>
    <row r="183" ht="12.75"/>
    <row r="184" ht="12.75"/>
    <row r="185" ht="12.75"/>
    <row r="186" spans="2:10" ht="12.75">
      <c r="B186" s="17"/>
      <c r="J186" s="9"/>
    </row>
    <row r="187" spans="2:10" ht="12.75">
      <c r="B187" s="18"/>
      <c r="J187" s="9"/>
    </row>
    <row r="188" ht="12.75">
      <c r="J188" s="9"/>
    </row>
    <row r="189" ht="12.75">
      <c r="J189" s="9"/>
    </row>
    <row r="190" ht="12.75">
      <c r="J190" s="9"/>
    </row>
    <row r="191" ht="12.75">
      <c r="J191" s="9"/>
    </row>
    <row r="192" ht="12.75">
      <c r="J192" s="9"/>
    </row>
    <row r="193" ht="12.75">
      <c r="J193" s="9"/>
    </row>
    <row r="194" ht="12.75">
      <c r="J194" s="9"/>
    </row>
    <row r="195" ht="12.75">
      <c r="J195" s="9"/>
    </row>
    <row r="196" ht="12.75">
      <c r="J196" s="9"/>
    </row>
    <row r="197" ht="12.75">
      <c r="J197" s="9"/>
    </row>
    <row r="198" ht="12.75">
      <c r="J198" s="9"/>
    </row>
  </sheetData>
  <sheetProtection/>
  <mergeCells count="10">
    <mergeCell ref="A1:P1"/>
    <mergeCell ref="A2:A3"/>
    <mergeCell ref="L2:O2"/>
    <mergeCell ref="B2:B3"/>
    <mergeCell ref="C2:C3"/>
    <mergeCell ref="D2:E2"/>
    <mergeCell ref="F2:G2"/>
    <mergeCell ref="H2:I2"/>
    <mergeCell ref="J2:K2"/>
    <mergeCell ref="P2:P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8"/>
  <sheetViews>
    <sheetView zoomScale="80" zoomScaleNormal="80" zoomScalePageLayoutView="0" workbookViewId="0" topLeftCell="A1">
      <selection activeCell="A1" sqref="A1:J1"/>
    </sheetView>
  </sheetViews>
  <sheetFormatPr defaultColWidth="9.140625" defaultRowHeight="12.75"/>
  <cols>
    <col min="1" max="1" width="8.140625" style="110" customWidth="1"/>
    <col min="2" max="2" width="42.00390625" style="112" customWidth="1"/>
    <col min="3" max="9" width="18.7109375" style="111" customWidth="1"/>
    <col min="10" max="10" width="18.7109375" style="110" customWidth="1"/>
    <col min="11" max="12" width="9.140625" style="109" customWidth="1"/>
    <col min="13" max="13" width="21.8515625" style="109" customWidth="1"/>
    <col min="14" max="16" width="9.140625" style="109" customWidth="1"/>
    <col min="17" max="17" width="17.00390625" style="109" customWidth="1"/>
    <col min="18" max="16384" width="9.140625" style="109" customWidth="1"/>
  </cols>
  <sheetData>
    <row r="1" spans="1:11" ht="45.75" thickBot="1">
      <c r="A1" s="545" t="s">
        <v>573</v>
      </c>
      <c r="B1" s="545"/>
      <c r="C1" s="545"/>
      <c r="D1" s="545"/>
      <c r="E1" s="545"/>
      <c r="F1" s="545"/>
      <c r="G1" s="545"/>
      <c r="H1" s="545"/>
      <c r="I1" s="545"/>
      <c r="J1" s="545"/>
      <c r="K1" s="143"/>
    </row>
    <row r="2" spans="1:10" ht="16.5" thickTop="1">
      <c r="A2" s="441"/>
      <c r="B2" s="441" t="s">
        <v>0</v>
      </c>
      <c r="C2" s="441" t="s">
        <v>238</v>
      </c>
      <c r="D2" s="441" t="s">
        <v>572</v>
      </c>
      <c r="E2" s="441" t="s">
        <v>468</v>
      </c>
      <c r="F2" s="441" t="s">
        <v>571</v>
      </c>
      <c r="G2" s="441" t="s">
        <v>3</v>
      </c>
      <c r="H2" s="441" t="s">
        <v>570</v>
      </c>
      <c r="I2" s="440" t="s">
        <v>4</v>
      </c>
      <c r="J2" s="439" t="s">
        <v>5</v>
      </c>
    </row>
    <row r="3" spans="1:10" ht="15">
      <c r="A3" s="107">
        <v>1</v>
      </c>
      <c r="B3" s="438" t="s">
        <v>10</v>
      </c>
      <c r="C3" s="97">
        <v>7</v>
      </c>
      <c r="D3" s="137">
        <v>3</v>
      </c>
      <c r="E3" s="137">
        <v>3</v>
      </c>
      <c r="F3" s="137">
        <v>2</v>
      </c>
      <c r="G3" s="137">
        <v>5</v>
      </c>
      <c r="H3" s="137">
        <v>5</v>
      </c>
      <c r="I3" s="139">
        <v>5</v>
      </c>
      <c r="J3" s="437">
        <f aca="true" t="shared" si="0" ref="J3:J20">SUM(C3:I3)</f>
        <v>30</v>
      </c>
    </row>
    <row r="4" spans="1:10" ht="12.75">
      <c r="A4" s="436">
        <v>2</v>
      </c>
      <c r="B4" s="435" t="s">
        <v>146</v>
      </c>
      <c r="C4" s="434">
        <v>0</v>
      </c>
      <c r="D4" s="433">
        <v>0</v>
      </c>
      <c r="E4" s="433">
        <v>7</v>
      </c>
      <c r="F4" s="433">
        <v>0</v>
      </c>
      <c r="G4" s="433">
        <v>7</v>
      </c>
      <c r="H4" s="433">
        <v>7</v>
      </c>
      <c r="I4" s="432">
        <v>7</v>
      </c>
      <c r="J4" s="431">
        <f t="shared" si="0"/>
        <v>28</v>
      </c>
    </row>
    <row r="5" spans="1:10" ht="15.75" thickBot="1">
      <c r="A5" s="430">
        <v>3</v>
      </c>
      <c r="B5" s="342" t="s">
        <v>144</v>
      </c>
      <c r="C5" s="429">
        <v>2</v>
      </c>
      <c r="D5" s="428">
        <v>5</v>
      </c>
      <c r="E5" s="428">
        <v>5</v>
      </c>
      <c r="F5" s="428">
        <v>5</v>
      </c>
      <c r="G5" s="428">
        <v>2</v>
      </c>
      <c r="H5" s="428">
        <v>1</v>
      </c>
      <c r="I5" s="427">
        <v>1</v>
      </c>
      <c r="J5" s="426">
        <f t="shared" si="0"/>
        <v>21</v>
      </c>
    </row>
    <row r="6" spans="1:10" ht="15">
      <c r="A6" s="35">
        <v>4</v>
      </c>
      <c r="B6" s="334" t="s">
        <v>17</v>
      </c>
      <c r="C6" s="425">
        <v>0</v>
      </c>
      <c r="D6" s="129">
        <v>7</v>
      </c>
      <c r="E6" s="129">
        <v>1</v>
      </c>
      <c r="F6" s="129">
        <v>7</v>
      </c>
      <c r="G6" s="129">
        <v>3</v>
      </c>
      <c r="H6" s="129">
        <v>0</v>
      </c>
      <c r="I6" s="128">
        <v>0</v>
      </c>
      <c r="J6" s="424">
        <f t="shared" si="0"/>
        <v>18</v>
      </c>
    </row>
    <row r="7" spans="1:10" ht="15">
      <c r="A7" s="117">
        <v>5</v>
      </c>
      <c r="B7" s="329" t="s">
        <v>145</v>
      </c>
      <c r="C7" s="117">
        <v>3</v>
      </c>
      <c r="D7" s="117">
        <v>2</v>
      </c>
      <c r="E7" s="117">
        <v>2</v>
      </c>
      <c r="F7" s="184">
        <v>3</v>
      </c>
      <c r="G7" s="184">
        <v>0</v>
      </c>
      <c r="H7" s="184">
        <v>0</v>
      </c>
      <c r="I7" s="422">
        <v>2</v>
      </c>
      <c r="J7" s="122">
        <f t="shared" si="0"/>
        <v>12</v>
      </c>
    </row>
    <row r="8" spans="1:10" ht="15">
      <c r="A8" s="33">
        <v>6</v>
      </c>
      <c r="B8" s="419" t="s">
        <v>149</v>
      </c>
      <c r="C8" s="417">
        <v>0</v>
      </c>
      <c r="D8" s="118">
        <v>0</v>
      </c>
      <c r="E8" s="117">
        <v>0</v>
      </c>
      <c r="F8" s="417">
        <v>0</v>
      </c>
      <c r="G8" s="184">
        <v>0</v>
      </c>
      <c r="H8" s="184">
        <v>3</v>
      </c>
      <c r="I8" s="416">
        <v>3</v>
      </c>
      <c r="J8" s="122">
        <f t="shared" si="0"/>
        <v>6</v>
      </c>
    </row>
    <row r="9" spans="1:10" ht="15">
      <c r="A9" s="423" t="s">
        <v>231</v>
      </c>
      <c r="B9" s="329" t="s">
        <v>148</v>
      </c>
      <c r="C9" s="34">
        <v>5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123">
        <v>0</v>
      </c>
      <c r="J9" s="122">
        <f t="shared" si="0"/>
        <v>5</v>
      </c>
    </row>
    <row r="10" spans="1:10" ht="12.75">
      <c r="A10" s="33" t="s">
        <v>231</v>
      </c>
      <c r="B10" s="29" t="s">
        <v>92</v>
      </c>
      <c r="C10" s="34">
        <v>1</v>
      </c>
      <c r="D10" s="117">
        <v>0</v>
      </c>
      <c r="E10" s="117">
        <v>0</v>
      </c>
      <c r="F10" s="117">
        <v>1</v>
      </c>
      <c r="G10" s="117">
        <v>1</v>
      </c>
      <c r="H10" s="117">
        <v>2</v>
      </c>
      <c r="I10" s="116">
        <v>0</v>
      </c>
      <c r="J10" s="122">
        <f t="shared" si="0"/>
        <v>5</v>
      </c>
    </row>
    <row r="11" spans="1:10" ht="15">
      <c r="A11" s="33">
        <v>9</v>
      </c>
      <c r="B11" s="329" t="s">
        <v>11</v>
      </c>
      <c r="C11" s="34">
        <v>0</v>
      </c>
      <c r="D11" s="117">
        <v>1</v>
      </c>
      <c r="E11" s="117">
        <v>0</v>
      </c>
      <c r="F11" s="184">
        <v>0</v>
      </c>
      <c r="G11" s="184">
        <v>0</v>
      </c>
      <c r="H11" s="184">
        <v>0</v>
      </c>
      <c r="I11" s="422">
        <v>0</v>
      </c>
      <c r="J11" s="122">
        <f t="shared" si="0"/>
        <v>1</v>
      </c>
    </row>
    <row r="12" spans="1:10" ht="15">
      <c r="A12" s="33" t="s">
        <v>567</v>
      </c>
      <c r="B12" s="329" t="s">
        <v>569</v>
      </c>
      <c r="C12" s="34">
        <v>0</v>
      </c>
      <c r="D12" s="117">
        <v>0</v>
      </c>
      <c r="E12" s="117">
        <v>0</v>
      </c>
      <c r="F12" s="117">
        <v>0</v>
      </c>
      <c r="G12" s="184">
        <v>0</v>
      </c>
      <c r="H12" s="184">
        <v>0</v>
      </c>
      <c r="I12" s="116">
        <v>0</v>
      </c>
      <c r="J12" s="122">
        <f t="shared" si="0"/>
        <v>0</v>
      </c>
    </row>
    <row r="13" spans="1:10" ht="15">
      <c r="A13" s="33" t="s">
        <v>567</v>
      </c>
      <c r="B13" s="419" t="s">
        <v>12</v>
      </c>
      <c r="C13" s="34">
        <v>0</v>
      </c>
      <c r="D13" s="117">
        <v>0</v>
      </c>
      <c r="E13" s="117">
        <v>0</v>
      </c>
      <c r="F13" s="418">
        <v>0</v>
      </c>
      <c r="G13" s="184">
        <v>0</v>
      </c>
      <c r="H13" s="184">
        <v>0</v>
      </c>
      <c r="I13" s="421">
        <v>0</v>
      </c>
      <c r="J13" s="122">
        <f t="shared" si="0"/>
        <v>0</v>
      </c>
    </row>
    <row r="14" spans="1:10" ht="15">
      <c r="A14" s="33" t="s">
        <v>567</v>
      </c>
      <c r="B14" s="419" t="s">
        <v>568</v>
      </c>
      <c r="C14" s="34">
        <v>0</v>
      </c>
      <c r="D14" s="418">
        <v>0</v>
      </c>
      <c r="E14" s="418">
        <v>0</v>
      </c>
      <c r="F14" s="117">
        <v>0</v>
      </c>
      <c r="G14" s="184">
        <v>0</v>
      </c>
      <c r="H14" s="184">
        <v>0</v>
      </c>
      <c r="I14" s="116">
        <v>0</v>
      </c>
      <c r="J14" s="122">
        <f t="shared" si="0"/>
        <v>0</v>
      </c>
    </row>
    <row r="15" spans="1:10" ht="15">
      <c r="A15" s="33" t="s">
        <v>567</v>
      </c>
      <c r="B15" s="419" t="s">
        <v>186</v>
      </c>
      <c r="C15" s="10">
        <v>0</v>
      </c>
      <c r="D15" s="118">
        <v>0</v>
      </c>
      <c r="E15" s="117">
        <v>0</v>
      </c>
      <c r="F15" s="118">
        <v>0</v>
      </c>
      <c r="G15" s="184">
        <v>0</v>
      </c>
      <c r="H15" s="184">
        <v>0</v>
      </c>
      <c r="I15" s="420">
        <v>0</v>
      </c>
      <c r="J15" s="122">
        <f t="shared" si="0"/>
        <v>0</v>
      </c>
    </row>
    <row r="16" spans="1:10" ht="15">
      <c r="A16" s="33" t="s">
        <v>567</v>
      </c>
      <c r="B16" s="419" t="s">
        <v>193</v>
      </c>
      <c r="C16" s="10">
        <v>0</v>
      </c>
      <c r="D16" s="118">
        <v>0</v>
      </c>
      <c r="E16" s="117">
        <v>0</v>
      </c>
      <c r="F16" s="417">
        <v>0</v>
      </c>
      <c r="G16" s="184">
        <v>0</v>
      </c>
      <c r="H16" s="184">
        <v>0</v>
      </c>
      <c r="I16" s="416">
        <v>0</v>
      </c>
      <c r="J16" s="122">
        <f t="shared" si="0"/>
        <v>0</v>
      </c>
    </row>
    <row r="17" spans="1:10" ht="15">
      <c r="A17" s="33" t="s">
        <v>567</v>
      </c>
      <c r="B17" s="419" t="s">
        <v>147</v>
      </c>
      <c r="C17" s="417">
        <v>0</v>
      </c>
      <c r="D17" s="417">
        <v>0</v>
      </c>
      <c r="E17" s="418">
        <v>0</v>
      </c>
      <c r="F17" s="417">
        <v>0</v>
      </c>
      <c r="G17" s="184">
        <v>0</v>
      </c>
      <c r="H17" s="184">
        <v>0</v>
      </c>
      <c r="I17" s="416">
        <v>0</v>
      </c>
      <c r="J17" s="122">
        <f t="shared" si="0"/>
        <v>0</v>
      </c>
    </row>
    <row r="18" spans="1:10" ht="15">
      <c r="A18" s="33" t="s">
        <v>567</v>
      </c>
      <c r="B18" s="419" t="s">
        <v>322</v>
      </c>
      <c r="C18" s="417">
        <v>0</v>
      </c>
      <c r="D18" s="417">
        <v>0</v>
      </c>
      <c r="E18" s="418">
        <v>0</v>
      </c>
      <c r="F18" s="417">
        <v>0</v>
      </c>
      <c r="G18" s="184">
        <v>0</v>
      </c>
      <c r="H18" s="184">
        <v>0</v>
      </c>
      <c r="I18" s="416">
        <v>0</v>
      </c>
      <c r="J18" s="122">
        <f t="shared" si="0"/>
        <v>0</v>
      </c>
    </row>
    <row r="19" spans="1:10" ht="15">
      <c r="A19" s="33" t="s">
        <v>567</v>
      </c>
      <c r="B19" s="419" t="s">
        <v>467</v>
      </c>
      <c r="C19" s="417">
        <v>0</v>
      </c>
      <c r="D19" s="417">
        <v>0</v>
      </c>
      <c r="E19" s="418">
        <v>0</v>
      </c>
      <c r="F19" s="417">
        <v>0</v>
      </c>
      <c r="G19" s="184">
        <v>0</v>
      </c>
      <c r="H19" s="184">
        <v>0</v>
      </c>
      <c r="I19" s="416">
        <v>0</v>
      </c>
      <c r="J19" s="122">
        <f t="shared" si="0"/>
        <v>0</v>
      </c>
    </row>
    <row r="20" spans="1:10" ht="15.75" thickBot="1">
      <c r="A20" s="33" t="s">
        <v>567</v>
      </c>
      <c r="B20" s="419" t="s">
        <v>234</v>
      </c>
      <c r="C20" s="417">
        <v>0</v>
      </c>
      <c r="D20" s="417">
        <v>0</v>
      </c>
      <c r="E20" s="418">
        <v>0</v>
      </c>
      <c r="F20" s="417">
        <v>0</v>
      </c>
      <c r="G20" s="184">
        <v>0</v>
      </c>
      <c r="H20" s="184">
        <v>0</v>
      </c>
      <c r="I20" s="416">
        <v>0</v>
      </c>
      <c r="J20" s="115">
        <f t="shared" si="0"/>
        <v>0</v>
      </c>
    </row>
    <row r="21" spans="2:9" ht="13.5" thickTop="1">
      <c r="B21" s="415"/>
      <c r="C21" s="414"/>
      <c r="D21" s="414"/>
      <c r="E21" s="414"/>
      <c r="F21" s="414"/>
      <c r="G21" s="414"/>
      <c r="H21" s="414"/>
      <c r="I21" s="414"/>
    </row>
    <row r="22" spans="2:10" ht="12.75">
      <c r="B22" s="413" t="s">
        <v>566</v>
      </c>
      <c r="C22" s="412">
        <f aca="true" t="shared" si="1" ref="C22:J22">SUM(C3:C21)</f>
        <v>18</v>
      </c>
      <c r="D22" s="412">
        <f t="shared" si="1"/>
        <v>18</v>
      </c>
      <c r="E22" s="412">
        <f t="shared" si="1"/>
        <v>18</v>
      </c>
      <c r="F22" s="412">
        <f t="shared" si="1"/>
        <v>18</v>
      </c>
      <c r="G22" s="412">
        <f t="shared" si="1"/>
        <v>18</v>
      </c>
      <c r="H22" s="412">
        <f t="shared" si="1"/>
        <v>18</v>
      </c>
      <c r="I22" s="412">
        <f t="shared" si="1"/>
        <v>18</v>
      </c>
      <c r="J22" s="412">
        <f t="shared" si="1"/>
        <v>126</v>
      </c>
    </row>
    <row r="23" spans="6:10" ht="12.75">
      <c r="F23" s="110"/>
      <c r="G23" s="109"/>
      <c r="H23" s="109"/>
      <c r="I23" s="109"/>
      <c r="J23" s="109"/>
    </row>
    <row r="24" spans="6:10" ht="12.75">
      <c r="F24" s="110"/>
      <c r="G24" s="109"/>
      <c r="H24" s="109"/>
      <c r="I24" s="109"/>
      <c r="J24" s="109"/>
    </row>
    <row r="25" spans="6:10" ht="12.75">
      <c r="F25" s="110"/>
      <c r="G25" s="109"/>
      <c r="H25" s="109"/>
      <c r="I25" s="109"/>
      <c r="J25" s="109"/>
    </row>
    <row r="26" spans="6:10" ht="12.75">
      <c r="F26" s="110"/>
      <c r="G26" s="109"/>
      <c r="H26" s="109"/>
      <c r="I26" s="109"/>
      <c r="J26" s="109"/>
    </row>
    <row r="27" spans="6:10" ht="12.75">
      <c r="F27" s="110"/>
      <c r="G27" s="109"/>
      <c r="H27" s="109"/>
      <c r="I27" s="109"/>
      <c r="J27" s="109"/>
    </row>
    <row r="28" spans="6:10" ht="12.75">
      <c r="F28" s="110"/>
      <c r="G28" s="109"/>
      <c r="H28" s="109"/>
      <c r="I28" s="109"/>
      <c r="J28" s="109"/>
    </row>
  </sheetData>
  <sheetProtection/>
  <mergeCells count="1">
    <mergeCell ref="A1:J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Z192"/>
  <sheetViews>
    <sheetView zoomScale="65" zoomScaleNormal="65" zoomScalePageLayoutView="0" workbookViewId="0" topLeftCell="A1">
      <selection activeCell="A1" sqref="A1:X1"/>
    </sheetView>
  </sheetViews>
  <sheetFormatPr defaultColWidth="9.140625" defaultRowHeight="12.75"/>
  <cols>
    <col min="1" max="2" width="20.7109375" style="0" customWidth="1"/>
    <col min="3" max="3" width="44.57421875" style="0" customWidth="1"/>
    <col min="4" max="4" width="19.00390625" style="0" customWidth="1"/>
    <col min="5" max="5" width="5.7109375" style="0" customWidth="1"/>
    <col min="6" max="6" width="18.7109375" style="11" customWidth="1"/>
    <col min="7" max="7" width="5.7109375" style="9" customWidth="1"/>
    <col min="8" max="8" width="17.8515625" style="11" customWidth="1"/>
    <col min="9" max="9" width="5.7109375" style="9" customWidth="1"/>
    <col min="10" max="10" width="17.8515625" style="11" customWidth="1"/>
    <col min="11" max="11" width="5.7109375" style="9" customWidth="1"/>
    <col min="12" max="12" width="17.8515625" style="9" customWidth="1"/>
    <col min="13" max="13" width="5.7109375" style="9" customWidth="1"/>
    <col min="14" max="14" width="17.8515625" style="9" customWidth="1"/>
    <col min="15" max="15" width="5.7109375" style="9" customWidth="1"/>
    <col min="16" max="16" width="17.8515625" style="9" customWidth="1"/>
    <col min="17" max="17" width="5.7109375" style="0" customWidth="1"/>
    <col min="18" max="18" width="19.00390625" style="0" customWidth="1"/>
    <col min="19" max="19" width="5.7109375" style="9" customWidth="1"/>
    <col min="20" max="20" width="19.140625" style="0" customWidth="1"/>
    <col min="21" max="21" width="5.7109375" style="9" customWidth="1"/>
    <col min="22" max="22" width="16.28125" style="0" customWidth="1"/>
    <col min="23" max="23" width="5.7109375" style="9" customWidth="1"/>
    <col min="24" max="24" width="15.28125" style="9" customWidth="1"/>
  </cols>
  <sheetData>
    <row r="1" spans="1:24" ht="57" customHeight="1" thickBot="1">
      <c r="A1" s="545" t="s">
        <v>733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</row>
    <row r="2" spans="1:24" ht="16.5" thickTop="1">
      <c r="A2" s="546" t="s">
        <v>732</v>
      </c>
      <c r="B2" s="546" t="s">
        <v>7</v>
      </c>
      <c r="C2" s="548" t="s">
        <v>0</v>
      </c>
      <c r="D2" s="550" t="s">
        <v>238</v>
      </c>
      <c r="E2" s="551"/>
      <c r="F2" s="550" t="s">
        <v>572</v>
      </c>
      <c r="G2" s="551"/>
      <c r="H2" s="550" t="s">
        <v>324</v>
      </c>
      <c r="I2" s="551"/>
      <c r="J2" s="550" t="s">
        <v>571</v>
      </c>
      <c r="K2" s="551"/>
      <c r="L2" s="550" t="s">
        <v>3</v>
      </c>
      <c r="M2" s="551"/>
      <c r="N2" s="552" t="s">
        <v>570</v>
      </c>
      <c r="O2" s="558"/>
      <c r="P2" s="550" t="s">
        <v>4</v>
      </c>
      <c r="Q2" s="552"/>
      <c r="R2" s="546" t="s">
        <v>731</v>
      </c>
      <c r="S2" s="553"/>
      <c r="T2" s="553"/>
      <c r="U2" s="553"/>
      <c r="V2" s="554"/>
      <c r="W2" s="555"/>
      <c r="X2" s="556" t="s">
        <v>5</v>
      </c>
    </row>
    <row r="3" spans="1:24" ht="15.75">
      <c r="A3" s="547" t="s">
        <v>730</v>
      </c>
      <c r="B3" s="547"/>
      <c r="C3" s="549"/>
      <c r="D3" s="478" t="s">
        <v>8</v>
      </c>
      <c r="E3" s="479" t="s">
        <v>14</v>
      </c>
      <c r="F3" s="480" t="s">
        <v>8</v>
      </c>
      <c r="G3" s="479" t="s">
        <v>14</v>
      </c>
      <c r="H3" s="480" t="s">
        <v>8</v>
      </c>
      <c r="I3" s="479" t="s">
        <v>14</v>
      </c>
      <c r="J3" s="480" t="s">
        <v>8</v>
      </c>
      <c r="K3" s="479" t="s">
        <v>14</v>
      </c>
      <c r="L3" s="480" t="s">
        <v>8</v>
      </c>
      <c r="M3" s="479" t="s">
        <v>14</v>
      </c>
      <c r="N3" s="478" t="s">
        <v>8</v>
      </c>
      <c r="O3" s="477" t="s">
        <v>14</v>
      </c>
      <c r="P3" s="478" t="s">
        <v>8</v>
      </c>
      <c r="Q3" s="477" t="s">
        <v>14</v>
      </c>
      <c r="R3" s="476" t="s">
        <v>8</v>
      </c>
      <c r="S3" s="475" t="s">
        <v>14</v>
      </c>
      <c r="T3" s="474" t="s">
        <v>8</v>
      </c>
      <c r="U3" s="475" t="s">
        <v>14</v>
      </c>
      <c r="V3" s="474" t="s">
        <v>8</v>
      </c>
      <c r="W3" s="473" t="s">
        <v>14</v>
      </c>
      <c r="X3" s="557"/>
    </row>
    <row r="4" spans="1:24" s="16" customFormat="1" ht="15">
      <c r="A4" s="398" t="s">
        <v>361</v>
      </c>
      <c r="B4" s="398" t="s">
        <v>58</v>
      </c>
      <c r="C4" s="398" t="s">
        <v>10</v>
      </c>
      <c r="D4" s="398" t="s">
        <v>591</v>
      </c>
      <c r="E4" s="83">
        <v>9</v>
      </c>
      <c r="F4" s="398" t="s">
        <v>594</v>
      </c>
      <c r="G4" s="83">
        <v>9</v>
      </c>
      <c r="H4" s="398" t="s">
        <v>591</v>
      </c>
      <c r="I4" s="83">
        <v>9</v>
      </c>
      <c r="J4" s="398" t="s">
        <v>591</v>
      </c>
      <c r="K4" s="83">
        <v>1</v>
      </c>
      <c r="L4" s="398" t="s">
        <v>591</v>
      </c>
      <c r="M4" s="77">
        <v>3</v>
      </c>
      <c r="N4" s="398" t="s">
        <v>591</v>
      </c>
      <c r="O4" s="77">
        <v>5</v>
      </c>
      <c r="P4" s="398" t="s">
        <v>591</v>
      </c>
      <c r="Q4" s="470">
        <v>9</v>
      </c>
      <c r="R4" s="469" t="s">
        <v>591</v>
      </c>
      <c r="S4" s="77">
        <v>36</v>
      </c>
      <c r="T4" s="398" t="s">
        <v>594</v>
      </c>
      <c r="U4" s="77">
        <v>9</v>
      </c>
      <c r="V4" s="83">
        <v>0</v>
      </c>
      <c r="W4" s="78">
        <v>0</v>
      </c>
      <c r="X4" s="468">
        <f aca="true" t="shared" si="0" ref="X4:X35">E4+G4+I4+K4+M4+O4+Q4</f>
        <v>45</v>
      </c>
    </row>
    <row r="5" spans="1:24" s="16" customFormat="1" ht="15">
      <c r="A5" s="398" t="s">
        <v>428</v>
      </c>
      <c r="B5" s="398" t="s">
        <v>73</v>
      </c>
      <c r="C5" s="398" t="s">
        <v>145</v>
      </c>
      <c r="D5" s="398" t="s">
        <v>597</v>
      </c>
      <c r="E5" s="83">
        <v>9</v>
      </c>
      <c r="F5" s="398" t="s">
        <v>597</v>
      </c>
      <c r="G5" s="83">
        <v>7</v>
      </c>
      <c r="H5" s="398" t="s">
        <v>597</v>
      </c>
      <c r="I5" s="83">
        <v>11</v>
      </c>
      <c r="J5" s="398" t="s">
        <v>594</v>
      </c>
      <c r="K5" s="83">
        <v>7</v>
      </c>
      <c r="L5" s="83">
        <v>0</v>
      </c>
      <c r="M5" s="77">
        <v>0</v>
      </c>
      <c r="N5" s="77">
        <v>0</v>
      </c>
      <c r="O5" s="77">
        <v>0</v>
      </c>
      <c r="P5" s="398" t="s">
        <v>594</v>
      </c>
      <c r="Q5" s="470">
        <v>9</v>
      </c>
      <c r="R5" s="469" t="s">
        <v>597</v>
      </c>
      <c r="S5" s="77">
        <v>27</v>
      </c>
      <c r="T5" s="398" t="s">
        <v>594</v>
      </c>
      <c r="U5" s="77">
        <v>16</v>
      </c>
      <c r="V5" s="83">
        <v>0</v>
      </c>
      <c r="W5" s="78">
        <v>0</v>
      </c>
      <c r="X5" s="468">
        <f t="shared" si="0"/>
        <v>43</v>
      </c>
    </row>
    <row r="6" spans="1:24" s="16" customFormat="1" ht="15">
      <c r="A6" s="398" t="s">
        <v>428</v>
      </c>
      <c r="B6" s="398" t="s">
        <v>345</v>
      </c>
      <c r="C6" s="398" t="s">
        <v>145</v>
      </c>
      <c r="D6" s="398" t="s">
        <v>584</v>
      </c>
      <c r="E6" s="83">
        <v>3</v>
      </c>
      <c r="F6" s="398" t="s">
        <v>584</v>
      </c>
      <c r="G6" s="83">
        <v>9</v>
      </c>
      <c r="H6" s="398" t="s">
        <v>584</v>
      </c>
      <c r="I6" s="83">
        <v>9</v>
      </c>
      <c r="J6" s="398" t="s">
        <v>597</v>
      </c>
      <c r="K6" s="83">
        <v>9</v>
      </c>
      <c r="L6" s="83">
        <v>0</v>
      </c>
      <c r="M6" s="77">
        <v>0</v>
      </c>
      <c r="N6" s="77">
        <v>0</v>
      </c>
      <c r="O6" s="77">
        <v>0</v>
      </c>
      <c r="P6" s="398" t="s">
        <v>597</v>
      </c>
      <c r="Q6" s="470">
        <v>9</v>
      </c>
      <c r="R6" s="469" t="s">
        <v>584</v>
      </c>
      <c r="S6" s="77">
        <v>21</v>
      </c>
      <c r="T6" s="398" t="s">
        <v>597</v>
      </c>
      <c r="U6" s="77">
        <v>18</v>
      </c>
      <c r="V6" s="83">
        <v>0</v>
      </c>
      <c r="W6" s="78">
        <v>0</v>
      </c>
      <c r="X6" s="468">
        <f t="shared" si="0"/>
        <v>39</v>
      </c>
    </row>
    <row r="7" spans="1:26" ht="15">
      <c r="A7" s="398" t="s">
        <v>332</v>
      </c>
      <c r="B7" s="398" t="s">
        <v>69</v>
      </c>
      <c r="C7" s="398" t="s">
        <v>144</v>
      </c>
      <c r="D7" s="398" t="s">
        <v>589</v>
      </c>
      <c r="E7" s="83">
        <v>7</v>
      </c>
      <c r="F7" s="398" t="s">
        <v>589</v>
      </c>
      <c r="G7" s="83">
        <v>7</v>
      </c>
      <c r="H7" s="398" t="s">
        <v>591</v>
      </c>
      <c r="I7" s="83">
        <v>7</v>
      </c>
      <c r="J7" s="398" t="s">
        <v>589</v>
      </c>
      <c r="K7" s="83">
        <v>1</v>
      </c>
      <c r="L7" s="398" t="s">
        <v>589</v>
      </c>
      <c r="M7" s="77">
        <v>5</v>
      </c>
      <c r="N7" s="398" t="s">
        <v>586</v>
      </c>
      <c r="O7" s="77">
        <v>5</v>
      </c>
      <c r="P7" s="398" t="s">
        <v>589</v>
      </c>
      <c r="Q7" s="470">
        <v>7</v>
      </c>
      <c r="R7" s="469" t="s">
        <v>591</v>
      </c>
      <c r="S7" s="77">
        <v>7</v>
      </c>
      <c r="T7" s="398" t="s">
        <v>589</v>
      </c>
      <c r="U7" s="77">
        <v>27</v>
      </c>
      <c r="V7" s="398" t="s">
        <v>586</v>
      </c>
      <c r="W7" s="78">
        <v>5</v>
      </c>
      <c r="X7" s="468">
        <f t="shared" si="0"/>
        <v>39</v>
      </c>
      <c r="Y7" s="16"/>
      <c r="Z7" s="16"/>
    </row>
    <row r="8" spans="1:26" ht="15">
      <c r="A8" s="398" t="s">
        <v>729</v>
      </c>
      <c r="B8" s="398" t="s">
        <v>304</v>
      </c>
      <c r="C8" s="398" t="s">
        <v>10</v>
      </c>
      <c r="D8" s="398" t="s">
        <v>621</v>
      </c>
      <c r="E8" s="83">
        <v>11</v>
      </c>
      <c r="F8" s="398" t="s">
        <v>621</v>
      </c>
      <c r="G8" s="83">
        <v>3</v>
      </c>
      <c r="H8" s="398" t="s">
        <v>621</v>
      </c>
      <c r="I8" s="83">
        <v>3</v>
      </c>
      <c r="J8" s="83">
        <v>0</v>
      </c>
      <c r="K8" s="83">
        <v>0</v>
      </c>
      <c r="L8" s="398" t="s">
        <v>621</v>
      </c>
      <c r="M8" s="77">
        <v>5</v>
      </c>
      <c r="N8" s="398" t="s">
        <v>621</v>
      </c>
      <c r="O8" s="77">
        <v>7</v>
      </c>
      <c r="P8" s="398" t="s">
        <v>621</v>
      </c>
      <c r="Q8" s="470">
        <v>9</v>
      </c>
      <c r="R8" s="469" t="s">
        <v>621</v>
      </c>
      <c r="S8" s="77">
        <v>38</v>
      </c>
      <c r="T8" s="83">
        <v>0</v>
      </c>
      <c r="U8" s="77">
        <v>0</v>
      </c>
      <c r="V8" s="83">
        <v>0</v>
      </c>
      <c r="W8" s="78">
        <v>0</v>
      </c>
      <c r="X8" s="468">
        <f t="shared" si="0"/>
        <v>38</v>
      </c>
      <c r="Y8" s="16"/>
      <c r="Z8" s="16"/>
    </row>
    <row r="9" spans="1:24" s="16" customFormat="1" ht="15">
      <c r="A9" s="398" t="s">
        <v>334</v>
      </c>
      <c r="B9" s="398" t="s">
        <v>66</v>
      </c>
      <c r="C9" s="398" t="s">
        <v>17</v>
      </c>
      <c r="D9" s="398">
        <v>0</v>
      </c>
      <c r="E9" s="83">
        <v>0</v>
      </c>
      <c r="F9" s="398" t="s">
        <v>589</v>
      </c>
      <c r="G9" s="83">
        <v>9</v>
      </c>
      <c r="H9" s="398" t="s">
        <v>589</v>
      </c>
      <c r="I9" s="83">
        <v>5</v>
      </c>
      <c r="J9" s="398" t="s">
        <v>586</v>
      </c>
      <c r="K9" s="83">
        <v>11</v>
      </c>
      <c r="L9" s="398" t="s">
        <v>586</v>
      </c>
      <c r="M9" s="77">
        <v>9</v>
      </c>
      <c r="N9" s="77">
        <v>0</v>
      </c>
      <c r="O9" s="77">
        <v>0</v>
      </c>
      <c r="P9" s="398" t="s">
        <v>580</v>
      </c>
      <c r="Q9" s="470">
        <v>3</v>
      </c>
      <c r="R9" s="469" t="s">
        <v>589</v>
      </c>
      <c r="S9" s="77">
        <v>14</v>
      </c>
      <c r="T9" s="398" t="s">
        <v>586</v>
      </c>
      <c r="U9" s="77">
        <v>20</v>
      </c>
      <c r="V9" s="398" t="s">
        <v>580</v>
      </c>
      <c r="W9" s="397">
        <v>3</v>
      </c>
      <c r="X9" s="468">
        <f t="shared" si="0"/>
        <v>37</v>
      </c>
    </row>
    <row r="10" spans="1:24" s="16" customFormat="1" ht="15">
      <c r="A10" s="398" t="s">
        <v>728</v>
      </c>
      <c r="B10" s="398" t="s">
        <v>458</v>
      </c>
      <c r="C10" s="398" t="s">
        <v>487</v>
      </c>
      <c r="D10" s="398">
        <v>0</v>
      </c>
      <c r="E10" s="83">
        <v>0</v>
      </c>
      <c r="F10" s="398">
        <v>0</v>
      </c>
      <c r="G10" s="83">
        <v>0</v>
      </c>
      <c r="H10" s="398" t="s">
        <v>613</v>
      </c>
      <c r="I10" s="83">
        <v>9</v>
      </c>
      <c r="J10" s="83">
        <v>0</v>
      </c>
      <c r="K10" s="83">
        <v>0</v>
      </c>
      <c r="L10" s="398" t="s">
        <v>613</v>
      </c>
      <c r="M10" s="77">
        <v>9</v>
      </c>
      <c r="N10" s="398" t="s">
        <v>629</v>
      </c>
      <c r="O10" s="77">
        <v>7</v>
      </c>
      <c r="P10" s="398" t="s">
        <v>629</v>
      </c>
      <c r="Q10" s="470">
        <v>9</v>
      </c>
      <c r="R10" s="469" t="s">
        <v>613</v>
      </c>
      <c r="S10" s="77">
        <v>18</v>
      </c>
      <c r="T10" s="398" t="s">
        <v>629</v>
      </c>
      <c r="U10" s="77">
        <v>16</v>
      </c>
      <c r="V10" s="83">
        <v>0</v>
      </c>
      <c r="W10" s="78">
        <v>0</v>
      </c>
      <c r="X10" s="468">
        <f t="shared" si="0"/>
        <v>34</v>
      </c>
    </row>
    <row r="11" spans="1:24" s="16" customFormat="1" ht="15">
      <c r="A11" s="398" t="s">
        <v>411</v>
      </c>
      <c r="B11" s="398" t="s">
        <v>410</v>
      </c>
      <c r="C11" s="398" t="s">
        <v>92</v>
      </c>
      <c r="D11" s="398" t="s">
        <v>600</v>
      </c>
      <c r="E11" s="83">
        <v>7</v>
      </c>
      <c r="F11" s="398" t="s">
        <v>600</v>
      </c>
      <c r="G11" s="83">
        <v>1</v>
      </c>
      <c r="H11" s="398" t="s">
        <v>600</v>
      </c>
      <c r="I11" s="83">
        <v>5</v>
      </c>
      <c r="J11" s="398" t="s">
        <v>600</v>
      </c>
      <c r="K11" s="83">
        <v>9</v>
      </c>
      <c r="L11" s="398" t="s">
        <v>600</v>
      </c>
      <c r="M11" s="77">
        <v>5</v>
      </c>
      <c r="N11" s="398" t="s">
        <v>600</v>
      </c>
      <c r="O11" s="77">
        <v>3</v>
      </c>
      <c r="P11" s="398" t="s">
        <v>600</v>
      </c>
      <c r="Q11" s="470">
        <v>1</v>
      </c>
      <c r="R11" s="469" t="s">
        <v>600</v>
      </c>
      <c r="S11" s="77">
        <v>31</v>
      </c>
      <c r="T11" s="83">
        <v>0</v>
      </c>
      <c r="U11" s="77">
        <v>0</v>
      </c>
      <c r="V11" s="398">
        <v>0</v>
      </c>
      <c r="W11" s="78">
        <v>0</v>
      </c>
      <c r="X11" s="468">
        <f t="shared" si="0"/>
        <v>31</v>
      </c>
    </row>
    <row r="12" spans="1:24" s="16" customFormat="1" ht="15">
      <c r="A12" s="398" t="s">
        <v>307</v>
      </c>
      <c r="B12" s="398" t="s">
        <v>69</v>
      </c>
      <c r="C12" s="398" t="s">
        <v>10</v>
      </c>
      <c r="D12" s="398" t="s">
        <v>584</v>
      </c>
      <c r="E12" s="83">
        <v>9</v>
      </c>
      <c r="F12" s="398" t="s">
        <v>584</v>
      </c>
      <c r="G12" s="83">
        <v>1</v>
      </c>
      <c r="H12" s="83">
        <v>0</v>
      </c>
      <c r="I12" s="83">
        <v>0</v>
      </c>
      <c r="J12" s="83">
        <v>0</v>
      </c>
      <c r="K12" s="83">
        <v>0</v>
      </c>
      <c r="L12" s="398" t="s">
        <v>594</v>
      </c>
      <c r="M12" s="77">
        <v>5</v>
      </c>
      <c r="N12" s="398" t="s">
        <v>584</v>
      </c>
      <c r="O12" s="77">
        <v>9</v>
      </c>
      <c r="P12" s="398" t="s">
        <v>597</v>
      </c>
      <c r="Q12" s="470">
        <v>7</v>
      </c>
      <c r="R12" s="469" t="s">
        <v>584</v>
      </c>
      <c r="S12" s="77">
        <v>19</v>
      </c>
      <c r="T12" s="398" t="s">
        <v>594</v>
      </c>
      <c r="U12" s="77">
        <v>5</v>
      </c>
      <c r="V12" s="398" t="s">
        <v>597</v>
      </c>
      <c r="W12" s="397">
        <v>7</v>
      </c>
      <c r="X12" s="468">
        <f t="shared" si="0"/>
        <v>31</v>
      </c>
    </row>
    <row r="13" spans="1:24" s="16" customFormat="1" ht="15">
      <c r="A13" s="398" t="s">
        <v>379</v>
      </c>
      <c r="B13" s="398" t="s">
        <v>58</v>
      </c>
      <c r="C13" s="398" t="s">
        <v>487</v>
      </c>
      <c r="D13" s="398">
        <v>0</v>
      </c>
      <c r="E13" s="83">
        <v>0</v>
      </c>
      <c r="F13" s="398">
        <v>0</v>
      </c>
      <c r="G13" s="83">
        <v>0</v>
      </c>
      <c r="H13" s="398" t="s">
        <v>616</v>
      </c>
      <c r="I13" s="83">
        <v>7</v>
      </c>
      <c r="J13" s="83">
        <v>0</v>
      </c>
      <c r="K13" s="83">
        <v>0</v>
      </c>
      <c r="L13" s="398" t="s">
        <v>616</v>
      </c>
      <c r="M13" s="77">
        <v>3</v>
      </c>
      <c r="N13" s="398" t="s">
        <v>616</v>
      </c>
      <c r="O13" s="77">
        <v>9</v>
      </c>
      <c r="P13" s="398" t="s">
        <v>616</v>
      </c>
      <c r="Q13" s="470">
        <v>11</v>
      </c>
      <c r="R13" s="469" t="s">
        <v>616</v>
      </c>
      <c r="S13" s="77">
        <v>30</v>
      </c>
      <c r="T13" s="83">
        <v>0</v>
      </c>
      <c r="U13" s="77">
        <v>0</v>
      </c>
      <c r="V13" s="83">
        <v>0</v>
      </c>
      <c r="W13" s="78">
        <v>0</v>
      </c>
      <c r="X13" s="468">
        <f t="shared" si="0"/>
        <v>30</v>
      </c>
    </row>
    <row r="14" spans="1:24" s="16" customFormat="1" ht="15">
      <c r="A14" s="398" t="s">
        <v>357</v>
      </c>
      <c r="B14" s="398" t="s">
        <v>71</v>
      </c>
      <c r="C14" s="398" t="s">
        <v>144</v>
      </c>
      <c r="D14" s="398" t="s">
        <v>613</v>
      </c>
      <c r="E14" s="83">
        <v>7</v>
      </c>
      <c r="F14" s="398" t="s">
        <v>613</v>
      </c>
      <c r="G14" s="83">
        <v>7</v>
      </c>
      <c r="H14" s="398" t="s">
        <v>629</v>
      </c>
      <c r="I14" s="83">
        <v>7</v>
      </c>
      <c r="J14" s="398" t="s">
        <v>629</v>
      </c>
      <c r="K14" s="83">
        <v>9</v>
      </c>
      <c r="L14" s="83">
        <v>0</v>
      </c>
      <c r="M14" s="77">
        <v>0</v>
      </c>
      <c r="N14" s="77">
        <v>0</v>
      </c>
      <c r="O14" s="77">
        <v>0</v>
      </c>
      <c r="P14" s="83">
        <v>0</v>
      </c>
      <c r="Q14" s="470">
        <v>0</v>
      </c>
      <c r="R14" s="469" t="s">
        <v>629</v>
      </c>
      <c r="S14" s="77">
        <v>16</v>
      </c>
      <c r="T14" s="398" t="s">
        <v>613</v>
      </c>
      <c r="U14" s="77">
        <v>14</v>
      </c>
      <c r="V14" s="83">
        <v>0</v>
      </c>
      <c r="W14" s="78">
        <v>0</v>
      </c>
      <c r="X14" s="468">
        <f t="shared" si="0"/>
        <v>30</v>
      </c>
    </row>
    <row r="15" spans="1:24" s="16" customFormat="1" ht="15">
      <c r="A15" s="398" t="s">
        <v>727</v>
      </c>
      <c r="B15" s="398" t="s">
        <v>726</v>
      </c>
      <c r="C15" s="398" t="s">
        <v>10</v>
      </c>
      <c r="D15" s="398" t="s">
        <v>594</v>
      </c>
      <c r="E15" s="83">
        <v>11</v>
      </c>
      <c r="F15" s="398" t="s">
        <v>594</v>
      </c>
      <c r="G15" s="83">
        <v>5</v>
      </c>
      <c r="H15" s="83">
        <v>0</v>
      </c>
      <c r="I15" s="83">
        <v>0</v>
      </c>
      <c r="J15" s="398" t="s">
        <v>594</v>
      </c>
      <c r="K15" s="83">
        <v>3</v>
      </c>
      <c r="L15" s="398" t="s">
        <v>594</v>
      </c>
      <c r="M15" s="77">
        <v>1</v>
      </c>
      <c r="N15" s="398" t="s">
        <v>591</v>
      </c>
      <c r="O15" s="77">
        <v>7</v>
      </c>
      <c r="P15" s="398" t="s">
        <v>594</v>
      </c>
      <c r="Q15" s="470">
        <v>3</v>
      </c>
      <c r="R15" s="469" t="s">
        <v>594</v>
      </c>
      <c r="S15" s="77">
        <v>23</v>
      </c>
      <c r="T15" s="398" t="s">
        <v>591</v>
      </c>
      <c r="U15" s="77">
        <v>7</v>
      </c>
      <c r="V15" s="83">
        <v>0</v>
      </c>
      <c r="W15" s="78">
        <v>0</v>
      </c>
      <c r="X15" s="468">
        <f t="shared" si="0"/>
        <v>30</v>
      </c>
    </row>
    <row r="16" spans="1:24" s="16" customFormat="1" ht="15">
      <c r="A16" s="398" t="s">
        <v>180</v>
      </c>
      <c r="B16" s="398" t="s">
        <v>57</v>
      </c>
      <c r="C16" s="398" t="s">
        <v>144</v>
      </c>
      <c r="D16" s="398">
        <v>0</v>
      </c>
      <c r="E16" s="83">
        <v>0</v>
      </c>
      <c r="F16" s="398" t="s">
        <v>660</v>
      </c>
      <c r="G16" s="83">
        <v>9</v>
      </c>
      <c r="H16" s="398" t="s">
        <v>660</v>
      </c>
      <c r="I16" s="83">
        <v>9</v>
      </c>
      <c r="J16" s="398" t="s">
        <v>640</v>
      </c>
      <c r="K16" s="83">
        <v>7</v>
      </c>
      <c r="L16" s="398" t="s">
        <v>640</v>
      </c>
      <c r="M16" s="77">
        <v>3</v>
      </c>
      <c r="N16" s="77">
        <v>0</v>
      </c>
      <c r="O16" s="77">
        <v>0</v>
      </c>
      <c r="P16" s="398" t="s">
        <v>640</v>
      </c>
      <c r="Q16" s="470">
        <v>1</v>
      </c>
      <c r="R16" s="469" t="s">
        <v>660</v>
      </c>
      <c r="S16" s="77">
        <v>18</v>
      </c>
      <c r="T16" s="398" t="s">
        <v>640</v>
      </c>
      <c r="U16" s="77">
        <v>11</v>
      </c>
      <c r="V16" s="83">
        <v>0</v>
      </c>
      <c r="W16" s="78">
        <v>0</v>
      </c>
      <c r="X16" s="468">
        <f t="shared" si="0"/>
        <v>29</v>
      </c>
    </row>
    <row r="17" spans="1:24" s="16" customFormat="1" ht="15">
      <c r="A17" s="398" t="s">
        <v>414</v>
      </c>
      <c r="B17" s="398" t="s">
        <v>413</v>
      </c>
      <c r="C17" s="398" t="s">
        <v>487</v>
      </c>
      <c r="D17" s="398">
        <v>0</v>
      </c>
      <c r="E17" s="83">
        <v>0</v>
      </c>
      <c r="F17" s="83">
        <v>0</v>
      </c>
      <c r="G17" s="83">
        <v>0</v>
      </c>
      <c r="H17" s="398" t="s">
        <v>649</v>
      </c>
      <c r="I17" s="83">
        <v>1</v>
      </c>
      <c r="J17" s="83">
        <v>0</v>
      </c>
      <c r="K17" s="83">
        <v>0</v>
      </c>
      <c r="L17" s="398" t="s">
        <v>600</v>
      </c>
      <c r="M17" s="77">
        <v>9</v>
      </c>
      <c r="N17" s="398" t="s">
        <v>600</v>
      </c>
      <c r="O17" s="77">
        <v>9</v>
      </c>
      <c r="P17" s="398" t="s">
        <v>600</v>
      </c>
      <c r="Q17" s="470">
        <v>9</v>
      </c>
      <c r="R17" s="469" t="s">
        <v>649</v>
      </c>
      <c r="S17" s="77">
        <v>1</v>
      </c>
      <c r="T17" s="398" t="s">
        <v>600</v>
      </c>
      <c r="U17" s="77">
        <v>27</v>
      </c>
      <c r="V17" s="398">
        <v>0</v>
      </c>
      <c r="W17" s="78">
        <v>0</v>
      </c>
      <c r="X17" s="468">
        <f t="shared" si="0"/>
        <v>28</v>
      </c>
    </row>
    <row r="18" spans="1:24" s="16" customFormat="1" ht="15">
      <c r="A18" s="398" t="s">
        <v>135</v>
      </c>
      <c r="B18" s="398" t="s">
        <v>54</v>
      </c>
      <c r="C18" s="398" t="s">
        <v>17</v>
      </c>
      <c r="D18" s="398">
        <v>0</v>
      </c>
      <c r="E18" s="83">
        <v>0</v>
      </c>
      <c r="F18" s="398" t="s">
        <v>616</v>
      </c>
      <c r="G18" s="83">
        <v>9</v>
      </c>
      <c r="H18" s="83">
        <v>0</v>
      </c>
      <c r="I18" s="83">
        <v>0</v>
      </c>
      <c r="J18" s="83" t="s">
        <v>616</v>
      </c>
      <c r="K18" s="83">
        <v>9</v>
      </c>
      <c r="L18" s="83" t="s">
        <v>616</v>
      </c>
      <c r="M18" s="77">
        <v>5</v>
      </c>
      <c r="N18" s="398" t="s">
        <v>616</v>
      </c>
      <c r="O18" s="77">
        <v>3</v>
      </c>
      <c r="P18" s="83">
        <v>0</v>
      </c>
      <c r="Q18" s="470">
        <v>0</v>
      </c>
      <c r="R18" s="469" t="s">
        <v>616</v>
      </c>
      <c r="S18" s="77">
        <v>26</v>
      </c>
      <c r="T18" s="83">
        <v>0</v>
      </c>
      <c r="U18" s="77">
        <v>0</v>
      </c>
      <c r="V18" s="83">
        <v>0</v>
      </c>
      <c r="W18" s="78">
        <v>0</v>
      </c>
      <c r="X18" s="468">
        <f t="shared" si="0"/>
        <v>26</v>
      </c>
    </row>
    <row r="19" spans="1:26" ht="15">
      <c r="A19" s="398" t="s">
        <v>725</v>
      </c>
      <c r="B19" s="398" t="s">
        <v>410</v>
      </c>
      <c r="C19" s="398" t="s">
        <v>10</v>
      </c>
      <c r="D19" s="398">
        <v>0</v>
      </c>
      <c r="E19" s="83">
        <v>0</v>
      </c>
      <c r="F19" s="83">
        <v>0</v>
      </c>
      <c r="G19" s="83">
        <v>0</v>
      </c>
      <c r="H19" s="398" t="s">
        <v>602</v>
      </c>
      <c r="I19" s="83">
        <v>9</v>
      </c>
      <c r="J19" s="398" t="s">
        <v>649</v>
      </c>
      <c r="K19" s="83">
        <v>5</v>
      </c>
      <c r="L19" s="398" t="s">
        <v>649</v>
      </c>
      <c r="M19" s="77">
        <v>3</v>
      </c>
      <c r="N19" s="398" t="s">
        <v>626</v>
      </c>
      <c r="O19" s="77">
        <v>7</v>
      </c>
      <c r="P19" s="398" t="s">
        <v>649</v>
      </c>
      <c r="Q19" s="470">
        <v>1</v>
      </c>
      <c r="R19" s="469" t="s">
        <v>602</v>
      </c>
      <c r="S19" s="77">
        <v>9</v>
      </c>
      <c r="T19" s="398" t="s">
        <v>649</v>
      </c>
      <c r="U19" s="77">
        <v>9</v>
      </c>
      <c r="V19" s="398" t="s">
        <v>626</v>
      </c>
      <c r="W19" s="78">
        <v>7</v>
      </c>
      <c r="X19" s="468">
        <f t="shared" si="0"/>
        <v>25</v>
      </c>
      <c r="Y19" s="16"/>
      <c r="Z19" s="16"/>
    </row>
    <row r="20" spans="1:24" s="16" customFormat="1" ht="15">
      <c r="A20" s="398" t="s">
        <v>724</v>
      </c>
      <c r="B20" s="398" t="s">
        <v>70</v>
      </c>
      <c r="C20" s="398" t="s">
        <v>145</v>
      </c>
      <c r="D20" s="398" t="s">
        <v>597</v>
      </c>
      <c r="E20" s="83">
        <v>5</v>
      </c>
      <c r="F20" s="398" t="s">
        <v>597</v>
      </c>
      <c r="G20" s="83">
        <v>5</v>
      </c>
      <c r="H20" s="398" t="s">
        <v>594</v>
      </c>
      <c r="I20" s="83">
        <v>11</v>
      </c>
      <c r="J20" s="398" t="s">
        <v>597</v>
      </c>
      <c r="K20" s="83">
        <v>3</v>
      </c>
      <c r="L20" s="83">
        <v>0</v>
      </c>
      <c r="M20" s="77">
        <v>0</v>
      </c>
      <c r="N20" s="77">
        <v>0</v>
      </c>
      <c r="O20" s="77">
        <v>0</v>
      </c>
      <c r="P20" s="398" t="s">
        <v>597</v>
      </c>
      <c r="Q20" s="470">
        <v>1</v>
      </c>
      <c r="R20" s="469" t="s">
        <v>594</v>
      </c>
      <c r="S20" s="77">
        <v>11</v>
      </c>
      <c r="T20" s="398" t="s">
        <v>597</v>
      </c>
      <c r="U20" s="77">
        <v>14</v>
      </c>
      <c r="V20" s="83">
        <v>0</v>
      </c>
      <c r="W20" s="78">
        <v>0</v>
      </c>
      <c r="X20" s="468">
        <f t="shared" si="0"/>
        <v>25</v>
      </c>
    </row>
    <row r="21" spans="1:26" ht="15">
      <c r="A21" s="76" t="s">
        <v>369</v>
      </c>
      <c r="B21" s="76" t="s">
        <v>51</v>
      </c>
      <c r="C21" s="76" t="s">
        <v>146</v>
      </c>
      <c r="D21" s="83">
        <v>0</v>
      </c>
      <c r="E21" s="83">
        <v>0</v>
      </c>
      <c r="F21" s="398">
        <v>0</v>
      </c>
      <c r="G21" s="83">
        <v>0</v>
      </c>
      <c r="H21" s="76" t="s">
        <v>578</v>
      </c>
      <c r="I21" s="83">
        <v>9</v>
      </c>
      <c r="J21" s="83">
        <v>0</v>
      </c>
      <c r="K21" s="83">
        <v>0</v>
      </c>
      <c r="L21" s="398" t="s">
        <v>575</v>
      </c>
      <c r="M21" s="77">
        <v>9</v>
      </c>
      <c r="N21" s="77">
        <v>0</v>
      </c>
      <c r="O21" s="77">
        <v>0</v>
      </c>
      <c r="P21" s="398" t="s">
        <v>575</v>
      </c>
      <c r="Q21" s="470">
        <v>7</v>
      </c>
      <c r="R21" s="472" t="s">
        <v>578</v>
      </c>
      <c r="S21" s="77">
        <v>9</v>
      </c>
      <c r="T21" s="398" t="s">
        <v>575</v>
      </c>
      <c r="U21" s="77">
        <v>16</v>
      </c>
      <c r="V21" s="83">
        <v>0</v>
      </c>
      <c r="W21" s="78">
        <v>0</v>
      </c>
      <c r="X21" s="468">
        <f t="shared" si="0"/>
        <v>25</v>
      </c>
      <c r="Y21" s="16"/>
      <c r="Z21" s="16"/>
    </row>
    <row r="22" spans="1:26" ht="15">
      <c r="A22" s="398" t="s">
        <v>99</v>
      </c>
      <c r="B22" s="398" t="s">
        <v>61</v>
      </c>
      <c r="C22" s="398" t="s">
        <v>487</v>
      </c>
      <c r="D22" s="398">
        <v>0</v>
      </c>
      <c r="E22" s="83">
        <v>0</v>
      </c>
      <c r="F22" s="398">
        <v>0</v>
      </c>
      <c r="G22" s="83">
        <v>0</v>
      </c>
      <c r="H22" s="398" t="s">
        <v>649</v>
      </c>
      <c r="I22" s="83">
        <v>5</v>
      </c>
      <c r="J22" s="83">
        <v>0</v>
      </c>
      <c r="K22" s="83">
        <v>0</v>
      </c>
      <c r="L22" s="398" t="s">
        <v>626</v>
      </c>
      <c r="M22" s="77">
        <v>9</v>
      </c>
      <c r="N22" s="77">
        <v>0</v>
      </c>
      <c r="O22" s="77">
        <v>0</v>
      </c>
      <c r="P22" s="398" t="s">
        <v>626</v>
      </c>
      <c r="Q22" s="470">
        <v>9</v>
      </c>
      <c r="R22" s="469" t="s">
        <v>649</v>
      </c>
      <c r="S22" s="77">
        <v>5</v>
      </c>
      <c r="T22" s="398" t="s">
        <v>626</v>
      </c>
      <c r="U22" s="77">
        <v>18</v>
      </c>
      <c r="V22" s="83">
        <v>0</v>
      </c>
      <c r="W22" s="78">
        <v>0</v>
      </c>
      <c r="X22" s="468">
        <f t="shared" si="0"/>
        <v>23</v>
      </c>
      <c r="Y22" s="16"/>
      <c r="Z22" s="16"/>
    </row>
    <row r="23" spans="1:26" ht="15">
      <c r="A23" s="471" t="s">
        <v>407</v>
      </c>
      <c r="B23" s="398" t="s">
        <v>246</v>
      </c>
      <c r="C23" s="398" t="s">
        <v>487</v>
      </c>
      <c r="D23" s="398">
        <v>0</v>
      </c>
      <c r="E23" s="83">
        <v>0</v>
      </c>
      <c r="F23" s="398">
        <v>0</v>
      </c>
      <c r="G23" s="83">
        <v>0</v>
      </c>
      <c r="H23" s="398" t="s">
        <v>621</v>
      </c>
      <c r="I23" s="83">
        <v>9</v>
      </c>
      <c r="J23" s="83">
        <v>0</v>
      </c>
      <c r="K23" s="83">
        <v>0</v>
      </c>
      <c r="L23" s="398" t="s">
        <v>621</v>
      </c>
      <c r="M23" s="77">
        <v>9</v>
      </c>
      <c r="N23" s="398" t="s">
        <v>621</v>
      </c>
      <c r="O23" s="77">
        <v>3</v>
      </c>
      <c r="P23" s="398" t="s">
        <v>621</v>
      </c>
      <c r="Q23" s="470">
        <v>1</v>
      </c>
      <c r="R23" s="469" t="s">
        <v>621</v>
      </c>
      <c r="S23" s="77">
        <v>22</v>
      </c>
      <c r="T23" s="83">
        <v>0</v>
      </c>
      <c r="U23" s="77">
        <v>0</v>
      </c>
      <c r="V23" s="83">
        <v>0</v>
      </c>
      <c r="W23" s="78">
        <v>0</v>
      </c>
      <c r="X23" s="468">
        <f t="shared" si="0"/>
        <v>22</v>
      </c>
      <c r="Y23" s="16"/>
      <c r="Z23" s="16"/>
    </row>
    <row r="24" spans="1:26" ht="15">
      <c r="A24" s="398" t="s">
        <v>387</v>
      </c>
      <c r="B24" s="398" t="s">
        <v>386</v>
      </c>
      <c r="C24" s="398" t="s">
        <v>92</v>
      </c>
      <c r="D24" s="398" t="s">
        <v>602</v>
      </c>
      <c r="E24" s="83">
        <v>1</v>
      </c>
      <c r="F24" s="398" t="s">
        <v>649</v>
      </c>
      <c r="G24" s="83">
        <v>1</v>
      </c>
      <c r="H24" s="398" t="s">
        <v>602</v>
      </c>
      <c r="I24" s="83">
        <v>5</v>
      </c>
      <c r="J24" s="398" t="s">
        <v>602</v>
      </c>
      <c r="K24" s="83">
        <v>3</v>
      </c>
      <c r="L24" s="398" t="s">
        <v>602</v>
      </c>
      <c r="M24" s="77">
        <v>5</v>
      </c>
      <c r="N24" s="398" t="s">
        <v>602</v>
      </c>
      <c r="O24" s="77">
        <v>3</v>
      </c>
      <c r="P24" s="398" t="s">
        <v>602</v>
      </c>
      <c r="Q24" s="470">
        <v>3</v>
      </c>
      <c r="R24" s="469" t="s">
        <v>602</v>
      </c>
      <c r="S24" s="77">
        <v>20</v>
      </c>
      <c r="T24" s="398" t="s">
        <v>649</v>
      </c>
      <c r="U24" s="77">
        <v>1</v>
      </c>
      <c r="V24" s="83">
        <v>0</v>
      </c>
      <c r="W24" s="78">
        <v>0</v>
      </c>
      <c r="X24" s="468">
        <f t="shared" si="0"/>
        <v>21</v>
      </c>
      <c r="Y24" s="16"/>
      <c r="Z24" s="16"/>
    </row>
    <row r="25" spans="1:26" ht="15">
      <c r="A25" s="398" t="s">
        <v>409</v>
      </c>
      <c r="B25" s="398" t="s">
        <v>408</v>
      </c>
      <c r="C25" s="398" t="s">
        <v>487</v>
      </c>
      <c r="D25" s="398">
        <v>0</v>
      </c>
      <c r="E25" s="83">
        <v>0</v>
      </c>
      <c r="F25" s="83">
        <v>0</v>
      </c>
      <c r="G25" s="83">
        <v>0</v>
      </c>
      <c r="H25" s="398" t="s">
        <v>676</v>
      </c>
      <c r="I25" s="83">
        <v>7</v>
      </c>
      <c r="J25" s="83">
        <v>0</v>
      </c>
      <c r="K25" s="83">
        <v>0</v>
      </c>
      <c r="L25" s="398" t="s">
        <v>674</v>
      </c>
      <c r="M25" s="77">
        <v>7</v>
      </c>
      <c r="N25" s="77">
        <v>0</v>
      </c>
      <c r="O25" s="77">
        <v>0</v>
      </c>
      <c r="P25" s="398" t="s">
        <v>674</v>
      </c>
      <c r="Q25" s="470">
        <v>7</v>
      </c>
      <c r="R25" s="469" t="s">
        <v>676</v>
      </c>
      <c r="S25" s="77">
        <v>7</v>
      </c>
      <c r="T25" s="398" t="s">
        <v>674</v>
      </c>
      <c r="U25" s="77">
        <v>14</v>
      </c>
      <c r="V25" s="398">
        <v>0</v>
      </c>
      <c r="W25" s="78">
        <v>0</v>
      </c>
      <c r="X25" s="468">
        <f t="shared" si="0"/>
        <v>21</v>
      </c>
      <c r="Y25" s="16"/>
      <c r="Z25" s="16"/>
    </row>
    <row r="26" spans="1:26" ht="15">
      <c r="A26" s="398" t="s">
        <v>442</v>
      </c>
      <c r="B26" s="398" t="s">
        <v>137</v>
      </c>
      <c r="C26" s="398" t="s">
        <v>17</v>
      </c>
      <c r="D26" s="398">
        <v>0</v>
      </c>
      <c r="E26" s="83">
        <v>0</v>
      </c>
      <c r="F26" s="398" t="s">
        <v>649</v>
      </c>
      <c r="G26" s="83">
        <v>11</v>
      </c>
      <c r="H26" s="398" t="s">
        <v>649</v>
      </c>
      <c r="I26" s="83">
        <v>9</v>
      </c>
      <c r="J26" s="83">
        <v>0</v>
      </c>
      <c r="K26" s="83">
        <v>0</v>
      </c>
      <c r="L26" s="83">
        <v>0</v>
      </c>
      <c r="M26" s="77">
        <v>0</v>
      </c>
      <c r="N26" s="77">
        <v>0</v>
      </c>
      <c r="O26" s="77">
        <v>0</v>
      </c>
      <c r="P26" s="83">
        <v>0</v>
      </c>
      <c r="Q26" s="470">
        <v>0</v>
      </c>
      <c r="R26" s="469" t="s">
        <v>649</v>
      </c>
      <c r="S26" s="77">
        <v>20</v>
      </c>
      <c r="T26" s="83">
        <v>0</v>
      </c>
      <c r="U26" s="77">
        <v>0</v>
      </c>
      <c r="V26" s="83">
        <v>0</v>
      </c>
      <c r="W26" s="78">
        <v>0</v>
      </c>
      <c r="X26" s="468">
        <f t="shared" si="0"/>
        <v>20</v>
      </c>
      <c r="Y26" s="16"/>
      <c r="Z26" s="16"/>
    </row>
    <row r="27" spans="1:24" s="16" customFormat="1" ht="15">
      <c r="A27" s="398" t="s">
        <v>105</v>
      </c>
      <c r="B27" s="398" t="s">
        <v>134</v>
      </c>
      <c r="C27" s="398" t="s">
        <v>148</v>
      </c>
      <c r="D27" s="398" t="s">
        <v>586</v>
      </c>
      <c r="E27" s="83">
        <v>11</v>
      </c>
      <c r="F27" s="83">
        <v>0</v>
      </c>
      <c r="G27" s="83">
        <v>0</v>
      </c>
      <c r="H27" s="398" t="s">
        <v>586</v>
      </c>
      <c r="I27" s="83">
        <v>9</v>
      </c>
      <c r="J27" s="83">
        <v>0</v>
      </c>
      <c r="K27" s="83">
        <v>0</v>
      </c>
      <c r="L27" s="83">
        <v>0</v>
      </c>
      <c r="M27" s="77">
        <v>0</v>
      </c>
      <c r="N27" s="77">
        <v>0</v>
      </c>
      <c r="O27" s="77">
        <v>0</v>
      </c>
      <c r="P27" s="83">
        <v>0</v>
      </c>
      <c r="Q27" s="470">
        <v>0</v>
      </c>
      <c r="R27" s="469" t="s">
        <v>586</v>
      </c>
      <c r="S27" s="77">
        <v>20</v>
      </c>
      <c r="T27" s="83">
        <v>0</v>
      </c>
      <c r="U27" s="77">
        <v>0</v>
      </c>
      <c r="V27" s="83">
        <v>0</v>
      </c>
      <c r="W27" s="78">
        <v>0</v>
      </c>
      <c r="X27" s="468">
        <f t="shared" si="0"/>
        <v>20</v>
      </c>
    </row>
    <row r="28" spans="1:24" s="16" customFormat="1" ht="15">
      <c r="A28" s="398" t="s">
        <v>723</v>
      </c>
      <c r="B28" s="398" t="s">
        <v>56</v>
      </c>
      <c r="C28" s="398" t="s">
        <v>149</v>
      </c>
      <c r="D28" s="398" t="s">
        <v>580</v>
      </c>
      <c r="E28" s="83">
        <v>1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398" t="s">
        <v>580</v>
      </c>
      <c r="M28" s="77">
        <v>3</v>
      </c>
      <c r="N28" s="398" t="s">
        <v>580</v>
      </c>
      <c r="O28" s="77">
        <v>7</v>
      </c>
      <c r="P28" s="398" t="s">
        <v>580</v>
      </c>
      <c r="Q28" s="470">
        <v>9</v>
      </c>
      <c r="R28" s="469" t="s">
        <v>580</v>
      </c>
      <c r="S28" s="77">
        <v>20</v>
      </c>
      <c r="T28" s="83">
        <v>0</v>
      </c>
      <c r="U28" s="77">
        <v>0</v>
      </c>
      <c r="V28" s="83">
        <v>0</v>
      </c>
      <c r="W28" s="78">
        <v>0</v>
      </c>
      <c r="X28" s="468">
        <f t="shared" si="0"/>
        <v>20</v>
      </c>
    </row>
    <row r="29" spans="1:24" s="16" customFormat="1" ht="15.75" thickBot="1">
      <c r="A29" s="467" t="s">
        <v>446</v>
      </c>
      <c r="B29" s="467" t="s">
        <v>71</v>
      </c>
      <c r="C29" s="467" t="s">
        <v>487</v>
      </c>
      <c r="D29" s="467">
        <v>0</v>
      </c>
      <c r="E29" s="91">
        <v>0</v>
      </c>
      <c r="F29" s="91">
        <v>0</v>
      </c>
      <c r="G29" s="91">
        <v>0</v>
      </c>
      <c r="H29" s="467" t="s">
        <v>640</v>
      </c>
      <c r="I29" s="91">
        <v>11</v>
      </c>
      <c r="J29" s="91">
        <v>0</v>
      </c>
      <c r="K29" s="91">
        <v>0</v>
      </c>
      <c r="L29" s="91">
        <v>0</v>
      </c>
      <c r="M29" s="92">
        <v>0</v>
      </c>
      <c r="N29" s="92">
        <v>0</v>
      </c>
      <c r="O29" s="92">
        <v>0</v>
      </c>
      <c r="P29" s="467" t="s">
        <v>640</v>
      </c>
      <c r="Q29" s="466">
        <v>9</v>
      </c>
      <c r="R29" s="465" t="s">
        <v>640</v>
      </c>
      <c r="S29" s="92">
        <v>20</v>
      </c>
      <c r="T29" s="91">
        <v>0</v>
      </c>
      <c r="U29" s="92">
        <v>0</v>
      </c>
      <c r="V29" s="91">
        <v>0</v>
      </c>
      <c r="W29" s="93">
        <v>0</v>
      </c>
      <c r="X29" s="464">
        <f t="shared" si="0"/>
        <v>20</v>
      </c>
    </row>
    <row r="30" spans="1:24" s="16" customFormat="1" ht="15">
      <c r="A30" s="381" t="s">
        <v>394</v>
      </c>
      <c r="B30" s="381" t="s">
        <v>393</v>
      </c>
      <c r="C30" s="381" t="s">
        <v>487</v>
      </c>
      <c r="D30" s="381">
        <v>0</v>
      </c>
      <c r="E30" s="86">
        <v>0</v>
      </c>
      <c r="F30" s="381">
        <v>0</v>
      </c>
      <c r="G30" s="86">
        <v>0</v>
      </c>
      <c r="H30" s="381">
        <v>0</v>
      </c>
      <c r="I30" s="86">
        <v>0</v>
      </c>
      <c r="J30" s="381">
        <v>0</v>
      </c>
      <c r="K30" s="86">
        <v>0</v>
      </c>
      <c r="L30" s="381" t="s">
        <v>629</v>
      </c>
      <c r="M30" s="85">
        <v>11</v>
      </c>
      <c r="N30" s="381" t="s">
        <v>629</v>
      </c>
      <c r="O30" s="85">
        <v>1</v>
      </c>
      <c r="P30" s="381" t="s">
        <v>591</v>
      </c>
      <c r="Q30" s="463">
        <v>7</v>
      </c>
      <c r="R30" s="382" t="s">
        <v>629</v>
      </c>
      <c r="S30" s="85">
        <v>12</v>
      </c>
      <c r="T30" s="381" t="s">
        <v>591</v>
      </c>
      <c r="U30" s="462">
        <v>7</v>
      </c>
      <c r="V30" s="462">
        <v>0</v>
      </c>
      <c r="W30" s="461">
        <v>0</v>
      </c>
      <c r="X30" s="460">
        <f t="shared" si="0"/>
        <v>19</v>
      </c>
    </row>
    <row r="31" spans="1:24" s="16" customFormat="1" ht="15">
      <c r="A31" s="364" t="s">
        <v>722</v>
      </c>
      <c r="B31" s="364" t="s">
        <v>721</v>
      </c>
      <c r="C31" s="364" t="s">
        <v>144</v>
      </c>
      <c r="D31" s="364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364" t="s">
        <v>616</v>
      </c>
      <c r="K31" s="25">
        <v>13</v>
      </c>
      <c r="L31" s="25">
        <v>0</v>
      </c>
      <c r="M31" s="10">
        <v>0</v>
      </c>
      <c r="N31" s="10">
        <v>0</v>
      </c>
      <c r="O31" s="10">
        <v>0</v>
      </c>
      <c r="P31" s="364" t="s">
        <v>616</v>
      </c>
      <c r="Q31" s="451">
        <v>5</v>
      </c>
      <c r="R31" s="366" t="s">
        <v>616</v>
      </c>
      <c r="S31" s="10">
        <v>18</v>
      </c>
      <c r="T31" s="73">
        <v>0</v>
      </c>
      <c r="U31" s="452">
        <v>0</v>
      </c>
      <c r="V31" s="72">
        <v>0</v>
      </c>
      <c r="W31" s="454">
        <v>0</v>
      </c>
      <c r="X31" s="447">
        <f t="shared" si="0"/>
        <v>18</v>
      </c>
    </row>
    <row r="32" spans="1:24" s="16" customFormat="1" ht="15">
      <c r="A32" s="364" t="s">
        <v>720</v>
      </c>
      <c r="B32" s="364" t="s">
        <v>74</v>
      </c>
      <c r="C32" s="364" t="s">
        <v>193</v>
      </c>
      <c r="D32" s="364">
        <v>0</v>
      </c>
      <c r="E32" s="25">
        <v>0</v>
      </c>
      <c r="F32" s="364" t="s">
        <v>616</v>
      </c>
      <c r="G32" s="25">
        <v>5</v>
      </c>
      <c r="H32" s="25">
        <v>0</v>
      </c>
      <c r="I32" s="25">
        <v>0</v>
      </c>
      <c r="J32" s="25" t="s">
        <v>616</v>
      </c>
      <c r="K32" s="25">
        <v>1</v>
      </c>
      <c r="L32" s="25" t="s">
        <v>616</v>
      </c>
      <c r="M32" s="10">
        <v>11</v>
      </c>
      <c r="N32" s="10">
        <v>0</v>
      </c>
      <c r="O32" s="10">
        <v>0</v>
      </c>
      <c r="P32" s="72">
        <v>0</v>
      </c>
      <c r="Q32" s="453">
        <v>0</v>
      </c>
      <c r="R32" s="366" t="s">
        <v>616</v>
      </c>
      <c r="S32" s="10">
        <v>17</v>
      </c>
      <c r="T32" s="73">
        <v>0</v>
      </c>
      <c r="U32" s="452">
        <v>0</v>
      </c>
      <c r="V32" s="72">
        <v>0</v>
      </c>
      <c r="W32" s="454">
        <v>0</v>
      </c>
      <c r="X32" s="447">
        <f t="shared" si="0"/>
        <v>17</v>
      </c>
    </row>
    <row r="33" spans="1:24" s="16" customFormat="1" ht="15">
      <c r="A33" s="364" t="s">
        <v>385</v>
      </c>
      <c r="B33" s="364" t="s">
        <v>386</v>
      </c>
      <c r="C33" s="364" t="s">
        <v>17</v>
      </c>
      <c r="D33" s="364">
        <v>0</v>
      </c>
      <c r="E33" s="25">
        <v>0</v>
      </c>
      <c r="F33" s="364" t="s">
        <v>600</v>
      </c>
      <c r="G33" s="25">
        <v>9</v>
      </c>
      <c r="H33" s="364" t="s">
        <v>600</v>
      </c>
      <c r="I33" s="25">
        <v>7</v>
      </c>
      <c r="J33" s="25">
        <v>0</v>
      </c>
      <c r="K33" s="25">
        <v>0</v>
      </c>
      <c r="L33" s="25">
        <v>0</v>
      </c>
      <c r="M33" s="10">
        <v>0</v>
      </c>
      <c r="N33" s="10">
        <v>0</v>
      </c>
      <c r="O33" s="10">
        <v>0</v>
      </c>
      <c r="P33" s="73">
        <v>0</v>
      </c>
      <c r="Q33" s="451">
        <v>0</v>
      </c>
      <c r="R33" s="366" t="s">
        <v>600</v>
      </c>
      <c r="S33" s="10">
        <v>16</v>
      </c>
      <c r="T33" s="73">
        <v>0</v>
      </c>
      <c r="U33" s="452">
        <v>0</v>
      </c>
      <c r="V33" s="364">
        <v>0</v>
      </c>
      <c r="W33" s="448">
        <v>0</v>
      </c>
      <c r="X33" s="447">
        <f t="shared" si="0"/>
        <v>16</v>
      </c>
    </row>
    <row r="34" spans="1:24" s="16" customFormat="1" ht="15">
      <c r="A34" s="364" t="s">
        <v>180</v>
      </c>
      <c r="B34" s="364" t="s">
        <v>690</v>
      </c>
      <c r="C34" s="364" t="s">
        <v>144</v>
      </c>
      <c r="D34" s="364">
        <v>0</v>
      </c>
      <c r="E34" s="25">
        <v>0</v>
      </c>
      <c r="F34" s="364" t="s">
        <v>629</v>
      </c>
      <c r="G34" s="25">
        <v>3</v>
      </c>
      <c r="H34" s="364" t="s">
        <v>629</v>
      </c>
      <c r="I34" s="25">
        <v>1</v>
      </c>
      <c r="J34" s="364" t="s">
        <v>629</v>
      </c>
      <c r="K34" s="25">
        <v>3</v>
      </c>
      <c r="L34" s="364" t="s">
        <v>629</v>
      </c>
      <c r="M34" s="10">
        <v>7</v>
      </c>
      <c r="N34" s="10">
        <v>0</v>
      </c>
      <c r="O34" s="10">
        <v>0</v>
      </c>
      <c r="P34" s="364" t="s">
        <v>629</v>
      </c>
      <c r="Q34" s="453">
        <v>1</v>
      </c>
      <c r="R34" s="366" t="s">
        <v>629</v>
      </c>
      <c r="S34" s="10">
        <v>15</v>
      </c>
      <c r="T34" s="72">
        <v>0</v>
      </c>
      <c r="U34" s="368">
        <v>0</v>
      </c>
      <c r="V34" s="72">
        <v>0</v>
      </c>
      <c r="W34" s="454">
        <v>0</v>
      </c>
      <c r="X34" s="447">
        <f t="shared" si="0"/>
        <v>15</v>
      </c>
    </row>
    <row r="35" spans="1:24" s="16" customFormat="1" ht="15">
      <c r="A35" s="364" t="s">
        <v>719</v>
      </c>
      <c r="B35" s="364" t="s">
        <v>524</v>
      </c>
      <c r="C35" s="364" t="s">
        <v>487</v>
      </c>
      <c r="D35" s="364">
        <v>0</v>
      </c>
      <c r="E35" s="25">
        <v>0</v>
      </c>
      <c r="F35" s="25">
        <v>0</v>
      </c>
      <c r="G35" s="25">
        <v>0</v>
      </c>
      <c r="H35" s="364">
        <v>0</v>
      </c>
      <c r="I35" s="25">
        <v>0</v>
      </c>
      <c r="J35" s="25">
        <v>0</v>
      </c>
      <c r="K35" s="25">
        <v>0</v>
      </c>
      <c r="L35" s="364" t="s">
        <v>602</v>
      </c>
      <c r="M35" s="10">
        <v>1</v>
      </c>
      <c r="N35" s="364" t="s">
        <v>602</v>
      </c>
      <c r="O35" s="10">
        <v>7</v>
      </c>
      <c r="P35" s="364" t="s">
        <v>602</v>
      </c>
      <c r="Q35" s="453">
        <v>7</v>
      </c>
      <c r="R35" s="366" t="s">
        <v>602</v>
      </c>
      <c r="S35" s="10">
        <v>15</v>
      </c>
      <c r="T35" s="72">
        <v>0</v>
      </c>
      <c r="U35" s="368">
        <v>0</v>
      </c>
      <c r="V35" s="72">
        <v>0</v>
      </c>
      <c r="W35" s="454">
        <v>0</v>
      </c>
      <c r="X35" s="447">
        <f t="shared" si="0"/>
        <v>15</v>
      </c>
    </row>
    <row r="36" spans="1:26" ht="15">
      <c r="A36" s="364" t="s">
        <v>718</v>
      </c>
      <c r="B36" s="364" t="s">
        <v>51</v>
      </c>
      <c r="C36" s="364" t="s">
        <v>77</v>
      </c>
      <c r="D36" s="364">
        <v>0</v>
      </c>
      <c r="E36" s="25">
        <v>0</v>
      </c>
      <c r="F36" s="364" t="s">
        <v>600</v>
      </c>
      <c r="G36" s="25">
        <v>5</v>
      </c>
      <c r="H36" s="25">
        <v>0</v>
      </c>
      <c r="I36" s="25">
        <v>0</v>
      </c>
      <c r="J36" s="364" t="s">
        <v>674</v>
      </c>
      <c r="K36" s="25">
        <v>9</v>
      </c>
      <c r="L36" s="364" t="s">
        <v>600</v>
      </c>
      <c r="M36" s="10">
        <v>1</v>
      </c>
      <c r="N36" s="10">
        <v>0</v>
      </c>
      <c r="O36" s="10">
        <v>0</v>
      </c>
      <c r="P36" s="73">
        <v>0</v>
      </c>
      <c r="Q36" s="451">
        <v>0</v>
      </c>
      <c r="R36" s="366" t="s">
        <v>600</v>
      </c>
      <c r="S36" s="10">
        <v>6</v>
      </c>
      <c r="T36" s="364" t="s">
        <v>674</v>
      </c>
      <c r="U36" s="452">
        <v>9</v>
      </c>
      <c r="V36" s="364">
        <v>0</v>
      </c>
      <c r="W36" s="448">
        <v>0</v>
      </c>
      <c r="X36" s="447">
        <f aca="true" t="shared" si="1" ref="X36:X67">E36+G36+I36+K36+M36+O36+Q36</f>
        <v>15</v>
      </c>
      <c r="Y36" s="16"/>
      <c r="Z36" s="16"/>
    </row>
    <row r="37" spans="1:26" ht="15">
      <c r="A37" s="364" t="s">
        <v>717</v>
      </c>
      <c r="B37" s="364" t="s">
        <v>56</v>
      </c>
      <c r="C37" s="364" t="s">
        <v>716</v>
      </c>
      <c r="D37" s="364" t="s">
        <v>609</v>
      </c>
      <c r="E37" s="25">
        <v>9</v>
      </c>
      <c r="F37" s="25">
        <v>0</v>
      </c>
      <c r="G37" s="25">
        <v>0</v>
      </c>
      <c r="H37" s="25">
        <v>0</v>
      </c>
      <c r="I37" s="25">
        <v>0</v>
      </c>
      <c r="J37" s="364" t="s">
        <v>613</v>
      </c>
      <c r="K37" s="25">
        <v>5</v>
      </c>
      <c r="L37" s="25">
        <v>0</v>
      </c>
      <c r="M37" s="10">
        <v>0</v>
      </c>
      <c r="N37" s="10">
        <v>0</v>
      </c>
      <c r="O37" s="10">
        <v>0</v>
      </c>
      <c r="P37" s="72">
        <v>0</v>
      </c>
      <c r="Q37" s="453">
        <v>0</v>
      </c>
      <c r="R37" s="366" t="s">
        <v>616</v>
      </c>
      <c r="S37" s="10">
        <v>9</v>
      </c>
      <c r="T37" s="364" t="s">
        <v>613</v>
      </c>
      <c r="U37" s="368">
        <v>5</v>
      </c>
      <c r="V37" s="72">
        <v>0</v>
      </c>
      <c r="W37" s="454">
        <v>0</v>
      </c>
      <c r="X37" s="447">
        <f t="shared" si="1"/>
        <v>14</v>
      </c>
      <c r="Y37" s="16"/>
      <c r="Z37" s="16"/>
    </row>
    <row r="38" spans="1:26" ht="15">
      <c r="A38" s="364" t="s">
        <v>715</v>
      </c>
      <c r="B38" s="364" t="s">
        <v>66</v>
      </c>
      <c r="C38" s="364" t="s">
        <v>644</v>
      </c>
      <c r="D38" s="364">
        <v>0</v>
      </c>
      <c r="E38" s="25">
        <v>0</v>
      </c>
      <c r="F38" s="364" t="s">
        <v>621</v>
      </c>
      <c r="G38" s="25">
        <v>7</v>
      </c>
      <c r="H38" s="364" t="s">
        <v>621</v>
      </c>
      <c r="I38" s="25">
        <v>5</v>
      </c>
      <c r="J38" s="25">
        <v>0</v>
      </c>
      <c r="K38" s="25">
        <v>0</v>
      </c>
      <c r="L38" s="25">
        <v>0</v>
      </c>
      <c r="M38" s="10">
        <v>0</v>
      </c>
      <c r="N38" s="10">
        <v>0</v>
      </c>
      <c r="O38" s="10">
        <v>0</v>
      </c>
      <c r="P38" s="364" t="s">
        <v>616</v>
      </c>
      <c r="Q38" s="453">
        <v>1</v>
      </c>
      <c r="R38" s="366" t="s">
        <v>621</v>
      </c>
      <c r="S38" s="10">
        <v>12</v>
      </c>
      <c r="T38" s="364" t="s">
        <v>616</v>
      </c>
      <c r="U38" s="72">
        <v>1</v>
      </c>
      <c r="V38" s="72">
        <v>0</v>
      </c>
      <c r="W38" s="454">
        <v>0</v>
      </c>
      <c r="X38" s="447">
        <f t="shared" si="1"/>
        <v>13</v>
      </c>
      <c r="Y38" s="16"/>
      <c r="Z38" s="16"/>
    </row>
    <row r="39" spans="1:26" ht="15">
      <c r="A39" s="364" t="s">
        <v>714</v>
      </c>
      <c r="B39" s="364" t="s">
        <v>71</v>
      </c>
      <c r="C39" s="364" t="s">
        <v>10</v>
      </c>
      <c r="D39" s="364" t="s">
        <v>616</v>
      </c>
      <c r="E39" s="25">
        <v>7</v>
      </c>
      <c r="F39" s="364" t="s">
        <v>616</v>
      </c>
      <c r="G39" s="25">
        <v>3</v>
      </c>
      <c r="H39" s="364" t="s">
        <v>616</v>
      </c>
      <c r="I39" s="25">
        <v>3</v>
      </c>
      <c r="J39" s="25">
        <v>0</v>
      </c>
      <c r="K39" s="25">
        <v>0</v>
      </c>
      <c r="L39" s="25">
        <v>0</v>
      </c>
      <c r="M39" s="10">
        <v>0</v>
      </c>
      <c r="N39" s="10">
        <v>0</v>
      </c>
      <c r="O39" s="10">
        <v>0</v>
      </c>
      <c r="P39" s="72">
        <v>0</v>
      </c>
      <c r="Q39" s="453">
        <v>0</v>
      </c>
      <c r="R39" s="366" t="s">
        <v>616</v>
      </c>
      <c r="S39" s="10">
        <v>13</v>
      </c>
      <c r="T39" s="73">
        <v>0</v>
      </c>
      <c r="U39" s="452">
        <v>0</v>
      </c>
      <c r="V39" s="72">
        <v>0</v>
      </c>
      <c r="W39" s="454">
        <v>0</v>
      </c>
      <c r="X39" s="447">
        <f t="shared" si="1"/>
        <v>13</v>
      </c>
      <c r="Y39" s="16"/>
      <c r="Z39" s="16"/>
    </row>
    <row r="40" spans="1:24" s="16" customFormat="1" ht="15">
      <c r="A40" s="364" t="s">
        <v>713</v>
      </c>
      <c r="B40" s="364" t="s">
        <v>280</v>
      </c>
      <c r="C40" s="364" t="s">
        <v>144</v>
      </c>
      <c r="D40" s="364" t="s">
        <v>613</v>
      </c>
      <c r="E40" s="25">
        <v>3</v>
      </c>
      <c r="F40" s="364" t="s">
        <v>613</v>
      </c>
      <c r="G40" s="25">
        <v>5</v>
      </c>
      <c r="H40" s="364" t="s">
        <v>613</v>
      </c>
      <c r="I40" s="25">
        <v>5</v>
      </c>
      <c r="J40" s="25">
        <v>0</v>
      </c>
      <c r="K40" s="25">
        <v>0</v>
      </c>
      <c r="L40" s="25">
        <v>0</v>
      </c>
      <c r="M40" s="10">
        <v>0</v>
      </c>
      <c r="N40" s="10">
        <v>0</v>
      </c>
      <c r="O40" s="10">
        <v>0</v>
      </c>
      <c r="P40" s="72">
        <v>0</v>
      </c>
      <c r="Q40" s="453">
        <v>0</v>
      </c>
      <c r="R40" s="366" t="s">
        <v>613</v>
      </c>
      <c r="S40" s="10">
        <v>13</v>
      </c>
      <c r="T40" s="72">
        <v>0</v>
      </c>
      <c r="U40" s="368">
        <v>0</v>
      </c>
      <c r="V40" s="72">
        <v>0</v>
      </c>
      <c r="W40" s="454">
        <v>0</v>
      </c>
      <c r="X40" s="447">
        <f t="shared" si="1"/>
        <v>13</v>
      </c>
    </row>
    <row r="41" spans="1:24" s="16" customFormat="1" ht="15">
      <c r="A41" s="364" t="s">
        <v>421</v>
      </c>
      <c r="B41" s="364" t="s">
        <v>56</v>
      </c>
      <c r="C41" s="364" t="s">
        <v>487</v>
      </c>
      <c r="D41" s="364">
        <v>0</v>
      </c>
      <c r="E41" s="25">
        <v>0</v>
      </c>
      <c r="F41" s="25">
        <v>0</v>
      </c>
      <c r="G41" s="25">
        <v>0</v>
      </c>
      <c r="H41" s="364" t="s">
        <v>629</v>
      </c>
      <c r="I41" s="25">
        <v>5</v>
      </c>
      <c r="J41" s="25">
        <v>0</v>
      </c>
      <c r="K41" s="25">
        <v>0</v>
      </c>
      <c r="L41" s="25">
        <v>0</v>
      </c>
      <c r="M41" s="10">
        <v>0</v>
      </c>
      <c r="N41" s="364" t="s">
        <v>606</v>
      </c>
      <c r="O41" s="10">
        <v>7</v>
      </c>
      <c r="P41" s="364" t="s">
        <v>628</v>
      </c>
      <c r="Q41" s="453">
        <v>1</v>
      </c>
      <c r="R41" s="366" t="s">
        <v>629</v>
      </c>
      <c r="S41" s="10">
        <v>5</v>
      </c>
      <c r="T41" s="364" t="s">
        <v>606</v>
      </c>
      <c r="U41" s="10">
        <v>7</v>
      </c>
      <c r="V41" s="364" t="s">
        <v>628</v>
      </c>
      <c r="W41" s="74">
        <v>1</v>
      </c>
      <c r="X41" s="447">
        <f t="shared" si="1"/>
        <v>13</v>
      </c>
    </row>
    <row r="42" spans="1:24" s="16" customFormat="1" ht="15">
      <c r="A42" s="364" t="s">
        <v>712</v>
      </c>
      <c r="B42" s="364" t="s">
        <v>273</v>
      </c>
      <c r="C42" s="364" t="s">
        <v>487</v>
      </c>
      <c r="D42" s="364">
        <v>0</v>
      </c>
      <c r="E42" s="25">
        <v>0</v>
      </c>
      <c r="F42" s="364">
        <v>0</v>
      </c>
      <c r="G42" s="25">
        <v>0</v>
      </c>
      <c r="H42" s="364">
        <v>0</v>
      </c>
      <c r="I42" s="25">
        <v>0</v>
      </c>
      <c r="J42" s="25">
        <v>0</v>
      </c>
      <c r="K42" s="25">
        <v>0</v>
      </c>
      <c r="L42" s="364" t="s">
        <v>649</v>
      </c>
      <c r="M42" s="10">
        <v>7</v>
      </c>
      <c r="N42" s="364" t="s">
        <v>626</v>
      </c>
      <c r="O42" s="10">
        <v>3</v>
      </c>
      <c r="P42" s="364" t="s">
        <v>649</v>
      </c>
      <c r="Q42" s="451">
        <v>3</v>
      </c>
      <c r="R42" s="366" t="s">
        <v>649</v>
      </c>
      <c r="S42" s="10">
        <v>10</v>
      </c>
      <c r="T42" s="364" t="s">
        <v>626</v>
      </c>
      <c r="U42" s="10">
        <v>3</v>
      </c>
      <c r="V42" s="72">
        <v>0</v>
      </c>
      <c r="W42" s="454">
        <v>0</v>
      </c>
      <c r="X42" s="447">
        <f t="shared" si="1"/>
        <v>13</v>
      </c>
    </row>
    <row r="43" spans="1:24" s="16" customFormat="1" ht="15">
      <c r="A43" s="364" t="s">
        <v>711</v>
      </c>
      <c r="B43" s="364" t="s">
        <v>280</v>
      </c>
      <c r="C43" s="20" t="s">
        <v>149</v>
      </c>
      <c r="D43" s="364">
        <v>0</v>
      </c>
      <c r="E43" s="25">
        <v>0</v>
      </c>
      <c r="F43" s="364">
        <v>0</v>
      </c>
      <c r="G43" s="25">
        <v>0</v>
      </c>
      <c r="H43" s="364">
        <v>0</v>
      </c>
      <c r="I43" s="25">
        <v>0</v>
      </c>
      <c r="J43" s="25">
        <v>0</v>
      </c>
      <c r="K43" s="25">
        <v>0</v>
      </c>
      <c r="L43" s="364" t="s">
        <v>584</v>
      </c>
      <c r="M43" s="10">
        <v>3</v>
      </c>
      <c r="N43" s="364" t="s">
        <v>584</v>
      </c>
      <c r="O43" s="10">
        <v>3</v>
      </c>
      <c r="P43" s="364" t="s">
        <v>584</v>
      </c>
      <c r="Q43" s="451">
        <v>7</v>
      </c>
      <c r="R43" s="366" t="s">
        <v>584</v>
      </c>
      <c r="S43" s="10">
        <v>13</v>
      </c>
      <c r="T43" s="73">
        <v>0</v>
      </c>
      <c r="U43" s="452">
        <v>0</v>
      </c>
      <c r="V43" s="73">
        <v>0</v>
      </c>
      <c r="W43" s="448">
        <v>0</v>
      </c>
      <c r="X43" s="447">
        <f t="shared" si="1"/>
        <v>13</v>
      </c>
    </row>
    <row r="44" spans="1:24" s="16" customFormat="1" ht="15">
      <c r="A44" s="364" t="s">
        <v>710</v>
      </c>
      <c r="B44" s="364" t="s">
        <v>284</v>
      </c>
      <c r="C44" s="364" t="s">
        <v>11</v>
      </c>
      <c r="D44" s="364" t="s">
        <v>626</v>
      </c>
      <c r="E44" s="25">
        <v>7</v>
      </c>
      <c r="F44" s="364" t="s">
        <v>649</v>
      </c>
      <c r="G44" s="25">
        <v>5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10">
        <v>0</v>
      </c>
      <c r="N44" s="10">
        <v>0</v>
      </c>
      <c r="O44" s="10">
        <v>0</v>
      </c>
      <c r="P44" s="73">
        <v>0</v>
      </c>
      <c r="Q44" s="451">
        <v>0</v>
      </c>
      <c r="R44" s="366" t="s">
        <v>626</v>
      </c>
      <c r="S44" s="10">
        <v>7</v>
      </c>
      <c r="T44" s="364" t="s">
        <v>649</v>
      </c>
      <c r="U44" s="10">
        <v>5</v>
      </c>
      <c r="V44" s="72">
        <v>0</v>
      </c>
      <c r="W44" s="454">
        <v>0</v>
      </c>
      <c r="X44" s="447">
        <f t="shared" si="1"/>
        <v>12</v>
      </c>
    </row>
    <row r="45" spans="1:24" s="16" customFormat="1" ht="15">
      <c r="A45" s="364" t="s">
        <v>438</v>
      </c>
      <c r="B45" s="364" t="s">
        <v>709</v>
      </c>
      <c r="C45" s="364" t="s">
        <v>12</v>
      </c>
      <c r="D45" s="364" t="s">
        <v>646</v>
      </c>
      <c r="E45" s="25">
        <v>7</v>
      </c>
      <c r="F45" s="364" t="s">
        <v>646</v>
      </c>
      <c r="G45" s="25">
        <v>1</v>
      </c>
      <c r="H45" s="364" t="s">
        <v>646</v>
      </c>
      <c r="I45" s="25">
        <v>3</v>
      </c>
      <c r="J45" s="25">
        <v>0</v>
      </c>
      <c r="K45" s="25">
        <v>0</v>
      </c>
      <c r="L45" s="25">
        <v>0</v>
      </c>
      <c r="M45" s="10">
        <v>0</v>
      </c>
      <c r="N45" s="10">
        <v>0</v>
      </c>
      <c r="O45" s="10">
        <v>0</v>
      </c>
      <c r="P45" s="364" t="s">
        <v>674</v>
      </c>
      <c r="Q45" s="451">
        <v>1</v>
      </c>
      <c r="R45" s="366" t="s">
        <v>646</v>
      </c>
      <c r="S45" s="10">
        <v>11</v>
      </c>
      <c r="T45" s="364" t="s">
        <v>674</v>
      </c>
      <c r="U45" s="73">
        <v>1</v>
      </c>
      <c r="V45" s="364">
        <v>0</v>
      </c>
      <c r="W45" s="448">
        <v>0</v>
      </c>
      <c r="X45" s="447">
        <f t="shared" si="1"/>
        <v>12</v>
      </c>
    </row>
    <row r="46" spans="1:24" s="16" customFormat="1" ht="15">
      <c r="A46" s="364" t="s">
        <v>708</v>
      </c>
      <c r="B46" s="364" t="s">
        <v>707</v>
      </c>
      <c r="C46" s="364" t="s">
        <v>11</v>
      </c>
      <c r="D46" s="364" t="s">
        <v>646</v>
      </c>
      <c r="E46" s="25">
        <v>3</v>
      </c>
      <c r="F46" s="364" t="s">
        <v>646</v>
      </c>
      <c r="G46" s="25">
        <v>9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10">
        <v>0</v>
      </c>
      <c r="N46" s="10">
        <v>0</v>
      </c>
      <c r="O46" s="10">
        <v>0</v>
      </c>
      <c r="P46" s="72">
        <v>0</v>
      </c>
      <c r="Q46" s="453">
        <v>0</v>
      </c>
      <c r="R46" s="366" t="s">
        <v>646</v>
      </c>
      <c r="S46" s="10">
        <v>12</v>
      </c>
      <c r="T46" s="72">
        <v>0</v>
      </c>
      <c r="U46" s="368">
        <v>0</v>
      </c>
      <c r="V46" s="364">
        <v>0</v>
      </c>
      <c r="W46" s="448">
        <v>0</v>
      </c>
      <c r="X46" s="447">
        <f t="shared" si="1"/>
        <v>12</v>
      </c>
    </row>
    <row r="47" spans="1:24" s="16" customFormat="1" ht="15">
      <c r="A47" s="364" t="s">
        <v>706</v>
      </c>
      <c r="B47" s="364" t="s">
        <v>562</v>
      </c>
      <c r="C47" s="26" t="s">
        <v>146</v>
      </c>
      <c r="D47" s="364">
        <v>0</v>
      </c>
      <c r="E47" s="25">
        <v>0</v>
      </c>
      <c r="F47" s="364">
        <v>0</v>
      </c>
      <c r="G47" s="25">
        <v>0</v>
      </c>
      <c r="H47" s="364">
        <v>0</v>
      </c>
      <c r="I47" s="25">
        <v>0</v>
      </c>
      <c r="J47" s="25">
        <v>0</v>
      </c>
      <c r="K47" s="25">
        <v>0</v>
      </c>
      <c r="L47" s="364" t="s">
        <v>640</v>
      </c>
      <c r="M47" s="10">
        <v>7</v>
      </c>
      <c r="N47" s="10">
        <v>0</v>
      </c>
      <c r="O47" s="10">
        <v>0</v>
      </c>
      <c r="P47" s="364" t="s">
        <v>640</v>
      </c>
      <c r="Q47" s="451">
        <v>5</v>
      </c>
      <c r="R47" s="366" t="s">
        <v>640</v>
      </c>
      <c r="S47" s="10">
        <v>12</v>
      </c>
      <c r="T47" s="73">
        <v>0</v>
      </c>
      <c r="U47" s="452">
        <v>0</v>
      </c>
      <c r="V47" s="73">
        <v>0</v>
      </c>
      <c r="W47" s="448">
        <v>0</v>
      </c>
      <c r="X47" s="447">
        <f t="shared" si="1"/>
        <v>12</v>
      </c>
    </row>
    <row r="48" spans="1:24" s="16" customFormat="1" ht="15">
      <c r="A48" s="364" t="s">
        <v>264</v>
      </c>
      <c r="B48" s="364" t="s">
        <v>705</v>
      </c>
      <c r="C48" s="364" t="s">
        <v>569</v>
      </c>
      <c r="D48" s="364" t="s">
        <v>580</v>
      </c>
      <c r="E48" s="25">
        <v>11</v>
      </c>
      <c r="F48" s="25">
        <v>0</v>
      </c>
      <c r="G48" s="25">
        <v>0</v>
      </c>
      <c r="H48" s="364" t="s">
        <v>580</v>
      </c>
      <c r="I48" s="25">
        <v>1</v>
      </c>
      <c r="J48" s="25">
        <v>0</v>
      </c>
      <c r="K48" s="25">
        <v>0</v>
      </c>
      <c r="L48" s="25">
        <v>0</v>
      </c>
      <c r="M48" s="10">
        <v>0</v>
      </c>
      <c r="N48" s="10">
        <v>0</v>
      </c>
      <c r="O48" s="10">
        <v>0</v>
      </c>
      <c r="P48" s="73">
        <v>0</v>
      </c>
      <c r="Q48" s="451">
        <v>0</v>
      </c>
      <c r="R48" s="366" t="s">
        <v>580</v>
      </c>
      <c r="S48" s="10">
        <v>12</v>
      </c>
      <c r="T48" s="73">
        <v>0</v>
      </c>
      <c r="U48" s="452">
        <v>0</v>
      </c>
      <c r="V48" s="73">
        <v>0</v>
      </c>
      <c r="W48" s="448">
        <v>0</v>
      </c>
      <c r="X48" s="447">
        <f t="shared" si="1"/>
        <v>12</v>
      </c>
    </row>
    <row r="49" spans="1:24" s="16" customFormat="1" ht="15">
      <c r="A49" s="364" t="s">
        <v>424</v>
      </c>
      <c r="B49" s="364" t="s">
        <v>135</v>
      </c>
      <c r="C49" s="364" t="s">
        <v>487</v>
      </c>
      <c r="D49" s="364">
        <v>0</v>
      </c>
      <c r="E49" s="25">
        <v>0</v>
      </c>
      <c r="F49" s="364">
        <v>0</v>
      </c>
      <c r="G49" s="25">
        <v>0</v>
      </c>
      <c r="H49" s="364" t="s">
        <v>616</v>
      </c>
      <c r="I49" s="25">
        <v>11</v>
      </c>
      <c r="J49" s="25">
        <v>0</v>
      </c>
      <c r="K49" s="25">
        <v>0</v>
      </c>
      <c r="L49" s="25">
        <v>0</v>
      </c>
      <c r="M49" s="10">
        <v>0</v>
      </c>
      <c r="N49" s="10">
        <v>0</v>
      </c>
      <c r="O49" s="10">
        <v>0</v>
      </c>
      <c r="P49" s="72">
        <v>0</v>
      </c>
      <c r="Q49" s="453">
        <v>0</v>
      </c>
      <c r="R49" s="366" t="s">
        <v>616</v>
      </c>
      <c r="S49" s="10">
        <v>11</v>
      </c>
      <c r="T49" s="73">
        <v>0</v>
      </c>
      <c r="U49" s="452">
        <v>0</v>
      </c>
      <c r="V49" s="72">
        <v>0</v>
      </c>
      <c r="W49" s="454">
        <v>0</v>
      </c>
      <c r="X49" s="447">
        <f t="shared" si="1"/>
        <v>11</v>
      </c>
    </row>
    <row r="50" spans="1:24" s="16" customFormat="1" ht="15">
      <c r="A50" s="364" t="s">
        <v>704</v>
      </c>
      <c r="B50" s="364" t="s">
        <v>224</v>
      </c>
      <c r="C50" s="364" t="s">
        <v>10</v>
      </c>
      <c r="D50" s="364">
        <v>0</v>
      </c>
      <c r="E50" s="25">
        <v>0</v>
      </c>
      <c r="F50" s="25">
        <v>0</v>
      </c>
      <c r="G50" s="25">
        <v>0</v>
      </c>
      <c r="H50" s="364" t="s">
        <v>600</v>
      </c>
      <c r="I50" s="25">
        <v>1</v>
      </c>
      <c r="J50" s="364" t="s">
        <v>674</v>
      </c>
      <c r="K50" s="25">
        <v>5</v>
      </c>
      <c r="L50" s="364" t="s">
        <v>674</v>
      </c>
      <c r="M50" s="10">
        <v>5</v>
      </c>
      <c r="N50" s="10">
        <v>0</v>
      </c>
      <c r="O50" s="10">
        <v>0</v>
      </c>
      <c r="P50" s="73">
        <v>0</v>
      </c>
      <c r="Q50" s="451">
        <v>0</v>
      </c>
      <c r="R50" s="366" t="s">
        <v>600</v>
      </c>
      <c r="S50" s="10">
        <v>1</v>
      </c>
      <c r="T50" s="364" t="s">
        <v>674</v>
      </c>
      <c r="U50" s="452">
        <v>10</v>
      </c>
      <c r="V50" s="364">
        <v>0</v>
      </c>
      <c r="W50" s="448">
        <v>0</v>
      </c>
      <c r="X50" s="447">
        <f t="shared" si="1"/>
        <v>11</v>
      </c>
    </row>
    <row r="51" spans="1:24" s="16" customFormat="1" ht="15">
      <c r="A51" s="364" t="s">
        <v>703</v>
      </c>
      <c r="B51" s="364" t="s">
        <v>69</v>
      </c>
      <c r="C51" s="364" t="s">
        <v>148</v>
      </c>
      <c r="D51" s="364" t="s">
        <v>591</v>
      </c>
      <c r="E51" s="25">
        <v>1</v>
      </c>
      <c r="F51" s="25">
        <v>0</v>
      </c>
      <c r="G51" s="25">
        <v>0</v>
      </c>
      <c r="H51" s="364" t="s">
        <v>591</v>
      </c>
      <c r="I51" s="25">
        <v>1</v>
      </c>
      <c r="J51" s="25">
        <v>0</v>
      </c>
      <c r="K51" s="25">
        <v>0</v>
      </c>
      <c r="L51" s="364" t="s">
        <v>589</v>
      </c>
      <c r="M51" s="10">
        <v>9</v>
      </c>
      <c r="N51" s="10">
        <v>0</v>
      </c>
      <c r="O51" s="10">
        <v>0</v>
      </c>
      <c r="P51" s="73">
        <v>0</v>
      </c>
      <c r="Q51" s="451">
        <v>0</v>
      </c>
      <c r="R51" s="366" t="s">
        <v>591</v>
      </c>
      <c r="S51" s="10">
        <v>2</v>
      </c>
      <c r="T51" s="364" t="s">
        <v>589</v>
      </c>
      <c r="U51" s="452">
        <v>9</v>
      </c>
      <c r="V51" s="72">
        <v>0</v>
      </c>
      <c r="W51" s="454">
        <v>0</v>
      </c>
      <c r="X51" s="447">
        <f t="shared" si="1"/>
        <v>11</v>
      </c>
    </row>
    <row r="52" spans="1:24" s="16" customFormat="1" ht="15">
      <c r="A52" s="364" t="s">
        <v>494</v>
      </c>
      <c r="B52" s="364" t="s">
        <v>700</v>
      </c>
      <c r="C52" s="364" t="s">
        <v>17</v>
      </c>
      <c r="D52" s="364">
        <v>0</v>
      </c>
      <c r="E52" s="25">
        <v>0</v>
      </c>
      <c r="F52" s="364" t="s">
        <v>591</v>
      </c>
      <c r="G52" s="25">
        <v>11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10">
        <v>0</v>
      </c>
      <c r="N52" s="10">
        <v>0</v>
      </c>
      <c r="O52" s="10">
        <v>0</v>
      </c>
      <c r="P52" s="73">
        <v>0</v>
      </c>
      <c r="Q52" s="451">
        <v>0</v>
      </c>
      <c r="R52" s="366" t="s">
        <v>591</v>
      </c>
      <c r="S52" s="10">
        <v>11</v>
      </c>
      <c r="T52" s="73">
        <v>0</v>
      </c>
      <c r="U52" s="452">
        <v>0</v>
      </c>
      <c r="V52" s="72">
        <v>0</v>
      </c>
      <c r="W52" s="454">
        <v>0</v>
      </c>
      <c r="X52" s="447">
        <f t="shared" si="1"/>
        <v>11</v>
      </c>
    </row>
    <row r="53" spans="1:24" s="16" customFormat="1" ht="15">
      <c r="A53" s="364" t="s">
        <v>702</v>
      </c>
      <c r="B53" s="364" t="s">
        <v>66</v>
      </c>
      <c r="C53" s="364" t="s">
        <v>487</v>
      </c>
      <c r="D53" s="364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364">
        <v>0</v>
      </c>
      <c r="K53" s="25">
        <v>0</v>
      </c>
      <c r="L53" s="25">
        <v>0</v>
      </c>
      <c r="M53" s="10">
        <v>0</v>
      </c>
      <c r="N53" s="364" t="s">
        <v>613</v>
      </c>
      <c r="O53" s="10">
        <v>5</v>
      </c>
      <c r="P53" s="364" t="s">
        <v>629</v>
      </c>
      <c r="Q53" s="453">
        <v>5</v>
      </c>
      <c r="R53" s="366" t="s">
        <v>613</v>
      </c>
      <c r="S53" s="10">
        <v>5</v>
      </c>
      <c r="T53" s="364" t="s">
        <v>629</v>
      </c>
      <c r="U53" s="72">
        <v>5</v>
      </c>
      <c r="V53" s="72">
        <v>0</v>
      </c>
      <c r="W53" s="454">
        <v>0</v>
      </c>
      <c r="X53" s="447">
        <f t="shared" si="1"/>
        <v>10</v>
      </c>
    </row>
    <row r="54" spans="1:24" s="16" customFormat="1" ht="15">
      <c r="A54" s="364" t="s">
        <v>701</v>
      </c>
      <c r="B54" s="364" t="s">
        <v>700</v>
      </c>
      <c r="C54" s="364" t="s">
        <v>487</v>
      </c>
      <c r="D54" s="364">
        <v>0</v>
      </c>
      <c r="E54" s="25">
        <v>0</v>
      </c>
      <c r="F54" s="25">
        <v>0</v>
      </c>
      <c r="G54" s="25">
        <v>0</v>
      </c>
      <c r="H54" s="364">
        <v>0</v>
      </c>
      <c r="I54" s="25">
        <v>0</v>
      </c>
      <c r="J54" s="25">
        <v>0</v>
      </c>
      <c r="K54" s="25">
        <v>0</v>
      </c>
      <c r="L54" s="25">
        <v>0</v>
      </c>
      <c r="M54" s="10">
        <v>0</v>
      </c>
      <c r="N54" s="364" t="s">
        <v>606</v>
      </c>
      <c r="O54" s="10">
        <v>5</v>
      </c>
      <c r="P54" s="364" t="s">
        <v>628</v>
      </c>
      <c r="Q54" s="453">
        <v>5</v>
      </c>
      <c r="R54" s="366" t="s">
        <v>606</v>
      </c>
      <c r="S54" s="10">
        <v>5</v>
      </c>
      <c r="T54" s="364" t="s">
        <v>628</v>
      </c>
      <c r="U54" s="72">
        <v>5</v>
      </c>
      <c r="V54" s="72">
        <v>0</v>
      </c>
      <c r="W54" s="454">
        <v>0</v>
      </c>
      <c r="X54" s="447">
        <f t="shared" si="1"/>
        <v>10</v>
      </c>
    </row>
    <row r="55" spans="1:24" s="16" customFormat="1" ht="15">
      <c r="A55" s="364" t="s">
        <v>699</v>
      </c>
      <c r="B55" s="364" t="s">
        <v>57</v>
      </c>
      <c r="C55" s="364" t="s">
        <v>17</v>
      </c>
      <c r="D55" s="364">
        <v>0</v>
      </c>
      <c r="E55" s="25">
        <v>0</v>
      </c>
      <c r="F55" s="364" t="s">
        <v>660</v>
      </c>
      <c r="G55" s="25">
        <v>3</v>
      </c>
      <c r="H55" s="25">
        <v>0</v>
      </c>
      <c r="I55" s="25">
        <v>0</v>
      </c>
      <c r="J55" s="25">
        <v>0</v>
      </c>
      <c r="K55" s="25">
        <v>0</v>
      </c>
      <c r="L55" s="364" t="s">
        <v>660</v>
      </c>
      <c r="M55" s="10">
        <v>7</v>
      </c>
      <c r="N55" s="10">
        <v>0</v>
      </c>
      <c r="O55" s="10">
        <v>0</v>
      </c>
      <c r="P55" s="73">
        <v>0</v>
      </c>
      <c r="Q55" s="451">
        <v>0</v>
      </c>
      <c r="R55" s="366" t="s">
        <v>660</v>
      </c>
      <c r="S55" s="10">
        <v>10</v>
      </c>
      <c r="T55" s="73">
        <v>0</v>
      </c>
      <c r="U55" s="452">
        <v>0</v>
      </c>
      <c r="V55" s="73">
        <v>0</v>
      </c>
      <c r="W55" s="448">
        <v>0</v>
      </c>
      <c r="X55" s="447">
        <f t="shared" si="1"/>
        <v>10</v>
      </c>
    </row>
    <row r="56" spans="1:26" ht="15">
      <c r="A56" s="26" t="s">
        <v>698</v>
      </c>
      <c r="B56" s="26" t="s">
        <v>425</v>
      </c>
      <c r="C56" s="26" t="s">
        <v>146</v>
      </c>
      <c r="D56" s="25">
        <v>0</v>
      </c>
      <c r="E56" s="25">
        <v>0</v>
      </c>
      <c r="F56" s="364">
        <v>0</v>
      </c>
      <c r="G56" s="25">
        <v>0</v>
      </c>
      <c r="H56" s="26" t="s">
        <v>637</v>
      </c>
      <c r="I56" s="25">
        <v>7</v>
      </c>
      <c r="J56" s="25">
        <v>0</v>
      </c>
      <c r="K56" s="25">
        <v>0</v>
      </c>
      <c r="L56" s="26" t="s">
        <v>578</v>
      </c>
      <c r="M56" s="10">
        <v>3</v>
      </c>
      <c r="N56" s="10">
        <v>0</v>
      </c>
      <c r="O56" s="10">
        <v>0</v>
      </c>
      <c r="P56" s="73">
        <v>0</v>
      </c>
      <c r="Q56" s="451">
        <v>0</v>
      </c>
      <c r="R56" s="367" t="s">
        <v>637</v>
      </c>
      <c r="S56" s="10">
        <v>7</v>
      </c>
      <c r="T56" s="26" t="s">
        <v>578</v>
      </c>
      <c r="U56" s="452">
        <v>3</v>
      </c>
      <c r="V56" s="73">
        <v>0</v>
      </c>
      <c r="W56" s="448">
        <v>0</v>
      </c>
      <c r="X56" s="447">
        <f t="shared" si="1"/>
        <v>10</v>
      </c>
      <c r="Y56" s="16"/>
      <c r="Z56" s="16"/>
    </row>
    <row r="57" spans="1:26" ht="15">
      <c r="A57" s="364" t="s">
        <v>348</v>
      </c>
      <c r="B57" s="364" t="s">
        <v>57</v>
      </c>
      <c r="C57" s="364" t="s">
        <v>149</v>
      </c>
      <c r="D57" s="364" t="s">
        <v>621</v>
      </c>
      <c r="E57" s="25">
        <v>1</v>
      </c>
      <c r="F57" s="25">
        <v>0</v>
      </c>
      <c r="G57" s="25">
        <v>0</v>
      </c>
      <c r="H57" s="364" t="s">
        <v>621</v>
      </c>
      <c r="I57" s="25">
        <v>1</v>
      </c>
      <c r="J57" s="25">
        <v>0</v>
      </c>
      <c r="K57" s="25">
        <v>0</v>
      </c>
      <c r="L57" s="364" t="s">
        <v>621</v>
      </c>
      <c r="M57" s="10">
        <v>1</v>
      </c>
      <c r="N57" s="10" t="s">
        <v>686</v>
      </c>
      <c r="O57" s="10">
        <v>3</v>
      </c>
      <c r="P57" s="10" t="s">
        <v>686</v>
      </c>
      <c r="Q57" s="451">
        <v>3</v>
      </c>
      <c r="R57" s="366" t="s">
        <v>621</v>
      </c>
      <c r="S57" s="10">
        <v>3</v>
      </c>
      <c r="T57" s="124" t="s">
        <v>686</v>
      </c>
      <c r="U57" s="10">
        <v>6</v>
      </c>
      <c r="V57" s="72">
        <v>0</v>
      </c>
      <c r="W57" s="454">
        <v>0</v>
      </c>
      <c r="X57" s="447">
        <f t="shared" si="1"/>
        <v>9</v>
      </c>
      <c r="Y57" s="16"/>
      <c r="Z57" s="16"/>
    </row>
    <row r="58" spans="1:26" ht="15">
      <c r="A58" s="364" t="s">
        <v>697</v>
      </c>
      <c r="B58" s="364" t="s">
        <v>696</v>
      </c>
      <c r="C58" s="364" t="s">
        <v>186</v>
      </c>
      <c r="D58" s="364" t="s">
        <v>616</v>
      </c>
      <c r="E58" s="25">
        <v>9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10">
        <v>0</v>
      </c>
      <c r="N58" s="10">
        <v>0</v>
      </c>
      <c r="O58" s="10">
        <v>0</v>
      </c>
      <c r="P58" s="73">
        <v>0</v>
      </c>
      <c r="Q58" s="451">
        <v>0</v>
      </c>
      <c r="R58" s="366" t="s">
        <v>616</v>
      </c>
      <c r="S58" s="10">
        <v>9</v>
      </c>
      <c r="T58" s="73">
        <v>0</v>
      </c>
      <c r="U58" s="452">
        <v>0</v>
      </c>
      <c r="V58" s="72">
        <v>0</v>
      </c>
      <c r="W58" s="454">
        <v>0</v>
      </c>
      <c r="X58" s="447">
        <f t="shared" si="1"/>
        <v>9</v>
      </c>
      <c r="Y58" s="16"/>
      <c r="Z58" s="16"/>
    </row>
    <row r="59" spans="1:26" ht="15">
      <c r="A59" s="364" t="s">
        <v>515</v>
      </c>
      <c r="B59" s="364" t="s">
        <v>610</v>
      </c>
      <c r="C59" s="364" t="s">
        <v>487</v>
      </c>
      <c r="D59" s="364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364">
        <v>0</v>
      </c>
      <c r="K59" s="25">
        <v>0</v>
      </c>
      <c r="L59" s="25">
        <v>0</v>
      </c>
      <c r="M59" s="10">
        <v>0</v>
      </c>
      <c r="N59" s="364" t="s">
        <v>613</v>
      </c>
      <c r="O59" s="10">
        <v>9</v>
      </c>
      <c r="P59" s="72">
        <v>0</v>
      </c>
      <c r="Q59" s="453">
        <v>0</v>
      </c>
      <c r="R59" s="366" t="s">
        <v>613</v>
      </c>
      <c r="S59" s="10">
        <v>9</v>
      </c>
      <c r="T59" s="364">
        <v>0</v>
      </c>
      <c r="U59" s="368">
        <v>0</v>
      </c>
      <c r="V59" s="72">
        <v>0</v>
      </c>
      <c r="W59" s="454">
        <v>0</v>
      </c>
      <c r="X59" s="447">
        <f t="shared" si="1"/>
        <v>9</v>
      </c>
      <c r="Y59" s="16"/>
      <c r="Z59" s="16"/>
    </row>
    <row r="60" spans="1:26" ht="15">
      <c r="A60" s="364" t="s">
        <v>340</v>
      </c>
      <c r="B60" s="364" t="s">
        <v>56</v>
      </c>
      <c r="C60" s="364" t="s">
        <v>144</v>
      </c>
      <c r="D60" s="364">
        <v>0</v>
      </c>
      <c r="E60" s="25">
        <v>0</v>
      </c>
      <c r="F60" s="25">
        <v>0</v>
      </c>
      <c r="G60" s="25">
        <v>0</v>
      </c>
      <c r="H60" s="364" t="s">
        <v>609</v>
      </c>
      <c r="I60" s="25">
        <v>9</v>
      </c>
      <c r="J60" s="25">
        <v>0</v>
      </c>
      <c r="K60" s="25">
        <v>0</v>
      </c>
      <c r="L60" s="25">
        <v>0</v>
      </c>
      <c r="M60" s="10">
        <v>0</v>
      </c>
      <c r="N60" s="10">
        <v>0</v>
      </c>
      <c r="O60" s="10">
        <v>0</v>
      </c>
      <c r="P60" s="73">
        <v>0</v>
      </c>
      <c r="Q60" s="451">
        <v>0</v>
      </c>
      <c r="R60" s="366" t="s">
        <v>609</v>
      </c>
      <c r="S60" s="10">
        <v>9</v>
      </c>
      <c r="T60" s="73">
        <v>0</v>
      </c>
      <c r="U60" s="452">
        <v>0</v>
      </c>
      <c r="V60" s="72">
        <v>0</v>
      </c>
      <c r="W60" s="454">
        <v>0</v>
      </c>
      <c r="X60" s="447">
        <f t="shared" si="1"/>
        <v>9</v>
      </c>
      <c r="Y60" s="16"/>
      <c r="Z60" s="16"/>
    </row>
    <row r="61" spans="1:26" ht="15">
      <c r="A61" s="364" t="s">
        <v>451</v>
      </c>
      <c r="B61" s="364" t="s">
        <v>137</v>
      </c>
      <c r="C61" s="364" t="s">
        <v>193</v>
      </c>
      <c r="D61" s="364" t="s">
        <v>602</v>
      </c>
      <c r="E61" s="25">
        <v>9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10">
        <v>0</v>
      </c>
      <c r="N61" s="10">
        <v>0</v>
      </c>
      <c r="O61" s="10">
        <v>0</v>
      </c>
      <c r="P61" s="73">
        <v>0</v>
      </c>
      <c r="Q61" s="451">
        <v>0</v>
      </c>
      <c r="R61" s="366" t="s">
        <v>602</v>
      </c>
      <c r="S61" s="10">
        <v>9</v>
      </c>
      <c r="T61" s="73">
        <v>0</v>
      </c>
      <c r="U61" s="452">
        <v>0</v>
      </c>
      <c r="V61" s="72">
        <v>0</v>
      </c>
      <c r="W61" s="454">
        <v>0</v>
      </c>
      <c r="X61" s="447">
        <f t="shared" si="1"/>
        <v>9</v>
      </c>
      <c r="Y61" s="16"/>
      <c r="Z61" s="16"/>
    </row>
    <row r="62" spans="1:26" ht="15">
      <c r="A62" s="364" t="s">
        <v>695</v>
      </c>
      <c r="B62" s="364" t="s">
        <v>123</v>
      </c>
      <c r="C62" s="364" t="s">
        <v>149</v>
      </c>
      <c r="D62" s="364" t="s">
        <v>600</v>
      </c>
      <c r="E62" s="25">
        <v>3</v>
      </c>
      <c r="F62" s="25">
        <v>0</v>
      </c>
      <c r="G62" s="25">
        <v>0</v>
      </c>
      <c r="H62" s="25">
        <v>0</v>
      </c>
      <c r="I62" s="25">
        <v>0</v>
      </c>
      <c r="J62" s="364" t="s">
        <v>674</v>
      </c>
      <c r="K62" s="25">
        <v>1</v>
      </c>
      <c r="L62" s="364" t="s">
        <v>600</v>
      </c>
      <c r="M62" s="10">
        <v>1</v>
      </c>
      <c r="N62" s="364" t="s">
        <v>600</v>
      </c>
      <c r="O62" s="10">
        <v>1</v>
      </c>
      <c r="P62" s="364" t="s">
        <v>600</v>
      </c>
      <c r="Q62" s="451">
        <v>3</v>
      </c>
      <c r="R62" s="366" t="s">
        <v>600</v>
      </c>
      <c r="S62" s="10">
        <v>8</v>
      </c>
      <c r="T62" s="364" t="s">
        <v>674</v>
      </c>
      <c r="U62" s="452">
        <v>1</v>
      </c>
      <c r="V62" s="364">
        <v>0</v>
      </c>
      <c r="W62" s="448">
        <v>0</v>
      </c>
      <c r="X62" s="447">
        <f t="shared" si="1"/>
        <v>9</v>
      </c>
      <c r="Y62" s="16"/>
      <c r="Z62" s="16"/>
    </row>
    <row r="63" spans="1:26" ht="15">
      <c r="A63" s="364" t="s">
        <v>694</v>
      </c>
      <c r="B63" s="364" t="s">
        <v>69</v>
      </c>
      <c r="C63" s="364" t="s">
        <v>11</v>
      </c>
      <c r="D63" s="364">
        <v>0</v>
      </c>
      <c r="E63" s="25">
        <v>0</v>
      </c>
      <c r="F63" s="25">
        <v>0</v>
      </c>
      <c r="G63" s="25">
        <v>0</v>
      </c>
      <c r="H63" s="364">
        <v>0</v>
      </c>
      <c r="I63" s="25">
        <v>0</v>
      </c>
      <c r="J63" s="364" t="s">
        <v>591</v>
      </c>
      <c r="K63" s="25">
        <v>9</v>
      </c>
      <c r="L63" s="25">
        <v>0</v>
      </c>
      <c r="M63" s="10">
        <v>0</v>
      </c>
      <c r="N63" s="10">
        <v>0</v>
      </c>
      <c r="O63" s="10">
        <v>0</v>
      </c>
      <c r="P63" s="73">
        <v>0</v>
      </c>
      <c r="Q63" s="451">
        <v>0</v>
      </c>
      <c r="R63" s="366" t="s">
        <v>591</v>
      </c>
      <c r="S63" s="10">
        <v>9</v>
      </c>
      <c r="T63" s="364">
        <v>0</v>
      </c>
      <c r="U63" s="452">
        <v>0</v>
      </c>
      <c r="V63" s="72">
        <v>0</v>
      </c>
      <c r="W63" s="454">
        <v>0</v>
      </c>
      <c r="X63" s="447">
        <f t="shared" si="1"/>
        <v>9</v>
      </c>
      <c r="Y63" s="16"/>
      <c r="Z63" s="16"/>
    </row>
    <row r="64" spans="1:26" ht="15">
      <c r="A64" s="20" t="s">
        <v>693</v>
      </c>
      <c r="B64" s="20" t="s">
        <v>692</v>
      </c>
      <c r="C64" s="20" t="s">
        <v>92</v>
      </c>
      <c r="D64" s="25">
        <v>0</v>
      </c>
      <c r="E64" s="25">
        <v>0</v>
      </c>
      <c r="F64" s="364">
        <v>0</v>
      </c>
      <c r="G64" s="25">
        <v>0</v>
      </c>
      <c r="H64" s="26">
        <v>0</v>
      </c>
      <c r="I64" s="25">
        <v>0</v>
      </c>
      <c r="J64" s="25">
        <v>0</v>
      </c>
      <c r="K64" s="25">
        <v>0</v>
      </c>
      <c r="L64" s="364">
        <v>0</v>
      </c>
      <c r="M64" s="10">
        <v>0</v>
      </c>
      <c r="N64" s="364" t="s">
        <v>635</v>
      </c>
      <c r="O64" s="10">
        <v>9</v>
      </c>
      <c r="P64" s="73">
        <v>0</v>
      </c>
      <c r="Q64" s="451">
        <v>0</v>
      </c>
      <c r="R64" s="366" t="s">
        <v>635</v>
      </c>
      <c r="S64" s="10">
        <v>9</v>
      </c>
      <c r="T64" s="73">
        <v>0</v>
      </c>
      <c r="U64" s="452">
        <v>0</v>
      </c>
      <c r="V64" s="73">
        <v>0</v>
      </c>
      <c r="W64" s="448">
        <v>0</v>
      </c>
      <c r="X64" s="447">
        <f t="shared" si="1"/>
        <v>9</v>
      </c>
      <c r="Y64" s="16"/>
      <c r="Z64" s="16"/>
    </row>
    <row r="65" spans="1:26" ht="15">
      <c r="A65" s="364" t="s">
        <v>691</v>
      </c>
      <c r="B65" s="364" t="s">
        <v>74</v>
      </c>
      <c r="C65" s="364" t="s">
        <v>569</v>
      </c>
      <c r="D65" s="364" t="s">
        <v>597</v>
      </c>
      <c r="E65" s="25">
        <v>1</v>
      </c>
      <c r="F65" s="25">
        <v>0</v>
      </c>
      <c r="G65" s="25">
        <v>0</v>
      </c>
      <c r="H65" s="364" t="s">
        <v>597</v>
      </c>
      <c r="I65" s="25">
        <v>7</v>
      </c>
      <c r="J65" s="25">
        <v>0</v>
      </c>
      <c r="K65" s="25">
        <v>0</v>
      </c>
      <c r="L65" s="25">
        <v>0</v>
      </c>
      <c r="M65" s="10">
        <v>0</v>
      </c>
      <c r="N65" s="10">
        <v>0</v>
      </c>
      <c r="O65" s="10">
        <v>0</v>
      </c>
      <c r="P65" s="72">
        <v>0</v>
      </c>
      <c r="Q65" s="453">
        <v>0</v>
      </c>
      <c r="R65" s="366" t="s">
        <v>597</v>
      </c>
      <c r="S65" s="10">
        <v>8</v>
      </c>
      <c r="T65" s="72">
        <v>0</v>
      </c>
      <c r="U65" s="368">
        <v>0</v>
      </c>
      <c r="V65" s="72">
        <v>0</v>
      </c>
      <c r="W65" s="454">
        <v>0</v>
      </c>
      <c r="X65" s="447">
        <f t="shared" si="1"/>
        <v>8</v>
      </c>
      <c r="Y65" s="16"/>
      <c r="Z65" s="16"/>
    </row>
    <row r="66" spans="1:26" ht="15">
      <c r="A66" s="364" t="s">
        <v>180</v>
      </c>
      <c r="B66" s="364" t="s">
        <v>690</v>
      </c>
      <c r="C66" s="364" t="s">
        <v>149</v>
      </c>
      <c r="D66" s="364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364" t="s">
        <v>586</v>
      </c>
      <c r="K66" s="25">
        <v>1</v>
      </c>
      <c r="L66" s="25">
        <v>0</v>
      </c>
      <c r="M66" s="10">
        <v>0</v>
      </c>
      <c r="N66" s="364" t="s">
        <v>586</v>
      </c>
      <c r="O66" s="10">
        <v>7</v>
      </c>
      <c r="P66" s="73">
        <v>0</v>
      </c>
      <c r="Q66" s="453">
        <v>0</v>
      </c>
      <c r="R66" s="366" t="s">
        <v>586</v>
      </c>
      <c r="S66" s="10">
        <v>8</v>
      </c>
      <c r="T66" s="73">
        <v>0</v>
      </c>
      <c r="U66" s="452">
        <v>0</v>
      </c>
      <c r="V66" s="73">
        <v>0</v>
      </c>
      <c r="W66" s="448">
        <v>0</v>
      </c>
      <c r="X66" s="447">
        <f t="shared" si="1"/>
        <v>8</v>
      </c>
      <c r="Y66" s="16"/>
      <c r="Z66" s="16"/>
    </row>
    <row r="67" spans="1:26" ht="15">
      <c r="A67" s="364" t="s">
        <v>391</v>
      </c>
      <c r="B67" s="364" t="s">
        <v>135</v>
      </c>
      <c r="C67" s="364" t="s">
        <v>148</v>
      </c>
      <c r="D67" s="364" t="s">
        <v>586</v>
      </c>
      <c r="E67" s="25">
        <v>3</v>
      </c>
      <c r="F67" s="25">
        <v>0</v>
      </c>
      <c r="G67" s="25">
        <v>0</v>
      </c>
      <c r="H67" s="364" t="s">
        <v>586</v>
      </c>
      <c r="I67" s="25">
        <v>5</v>
      </c>
      <c r="J67" s="25">
        <v>0</v>
      </c>
      <c r="K67" s="25">
        <v>0</v>
      </c>
      <c r="L67" s="25">
        <v>0</v>
      </c>
      <c r="M67" s="10">
        <v>0</v>
      </c>
      <c r="N67" s="10">
        <v>0</v>
      </c>
      <c r="O67" s="10">
        <v>0</v>
      </c>
      <c r="P67" s="73">
        <v>0</v>
      </c>
      <c r="Q67" s="451">
        <v>0</v>
      </c>
      <c r="R67" s="366" t="s">
        <v>586</v>
      </c>
      <c r="S67" s="10">
        <v>8</v>
      </c>
      <c r="T67" s="73">
        <v>0</v>
      </c>
      <c r="U67" s="452">
        <v>0</v>
      </c>
      <c r="V67" s="73">
        <v>0</v>
      </c>
      <c r="W67" s="448">
        <v>0</v>
      </c>
      <c r="X67" s="447">
        <f t="shared" si="1"/>
        <v>8</v>
      </c>
      <c r="Y67" s="16"/>
      <c r="Z67" s="16"/>
    </row>
    <row r="68" spans="1:26" ht="15">
      <c r="A68" s="364" t="s">
        <v>689</v>
      </c>
      <c r="B68" s="364" t="s">
        <v>71</v>
      </c>
      <c r="C68" s="364" t="s">
        <v>148</v>
      </c>
      <c r="D68" s="364" t="s">
        <v>640</v>
      </c>
      <c r="E68" s="25">
        <v>7</v>
      </c>
      <c r="F68" s="25">
        <v>0</v>
      </c>
      <c r="G68" s="25">
        <v>0</v>
      </c>
      <c r="H68" s="364" t="s">
        <v>640</v>
      </c>
      <c r="I68" s="25">
        <v>1</v>
      </c>
      <c r="J68" s="25">
        <v>0</v>
      </c>
      <c r="K68" s="25">
        <v>0</v>
      </c>
      <c r="L68" s="25">
        <v>0</v>
      </c>
      <c r="M68" s="10">
        <v>0</v>
      </c>
      <c r="N68" s="10">
        <v>0</v>
      </c>
      <c r="O68" s="10">
        <v>0</v>
      </c>
      <c r="P68" s="73">
        <v>0</v>
      </c>
      <c r="Q68" s="451">
        <v>0</v>
      </c>
      <c r="R68" s="366" t="s">
        <v>640</v>
      </c>
      <c r="S68" s="10">
        <v>8</v>
      </c>
      <c r="T68" s="73">
        <v>0</v>
      </c>
      <c r="U68" s="452">
        <v>0</v>
      </c>
      <c r="V68" s="73">
        <v>0</v>
      </c>
      <c r="W68" s="448">
        <v>0</v>
      </c>
      <c r="X68" s="447">
        <f aca="true" t="shared" si="2" ref="X68:X99">E68+G68+I68+K68+M68+O68+Q68</f>
        <v>8</v>
      </c>
      <c r="Y68" s="16"/>
      <c r="Z68" s="16"/>
    </row>
    <row r="69" spans="1:26" ht="15">
      <c r="A69" s="364" t="s">
        <v>688</v>
      </c>
      <c r="B69" s="364" t="s">
        <v>552</v>
      </c>
      <c r="C69" s="364" t="s">
        <v>92</v>
      </c>
      <c r="D69" s="364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10">
        <v>0</v>
      </c>
      <c r="N69" s="10" t="s">
        <v>686</v>
      </c>
      <c r="O69" s="10">
        <v>7</v>
      </c>
      <c r="P69" s="72">
        <v>0</v>
      </c>
      <c r="Q69" s="453">
        <v>0</v>
      </c>
      <c r="R69" s="459" t="s">
        <v>686</v>
      </c>
      <c r="S69" s="10">
        <v>7</v>
      </c>
      <c r="T69" s="72">
        <v>0</v>
      </c>
      <c r="U69" s="368">
        <v>0</v>
      </c>
      <c r="V69" s="72">
        <v>0</v>
      </c>
      <c r="W69" s="454">
        <v>0</v>
      </c>
      <c r="X69" s="447">
        <f t="shared" si="2"/>
        <v>7</v>
      </c>
      <c r="Y69" s="16"/>
      <c r="Z69" s="16"/>
    </row>
    <row r="70" spans="1:26" ht="15">
      <c r="A70" s="364" t="s">
        <v>276</v>
      </c>
      <c r="B70" s="364" t="s">
        <v>687</v>
      </c>
      <c r="C70" s="364" t="s">
        <v>487</v>
      </c>
      <c r="D70" s="364">
        <v>0</v>
      </c>
      <c r="E70" s="25">
        <v>0</v>
      </c>
      <c r="F70" s="25">
        <v>0</v>
      </c>
      <c r="G70" s="25">
        <v>0</v>
      </c>
      <c r="H70" s="364">
        <v>0</v>
      </c>
      <c r="I70" s="25">
        <v>0</v>
      </c>
      <c r="J70" s="25">
        <v>0</v>
      </c>
      <c r="K70" s="25">
        <v>0</v>
      </c>
      <c r="L70" s="364">
        <v>0</v>
      </c>
      <c r="M70" s="10">
        <v>0</v>
      </c>
      <c r="N70" s="10">
        <v>0</v>
      </c>
      <c r="O70" s="10">
        <v>0</v>
      </c>
      <c r="P70" s="10" t="s">
        <v>686</v>
      </c>
      <c r="Q70" s="249">
        <v>7</v>
      </c>
      <c r="R70" s="459" t="s">
        <v>686</v>
      </c>
      <c r="S70" s="10">
        <v>7</v>
      </c>
      <c r="T70" s="458">
        <v>0</v>
      </c>
      <c r="U70" s="10">
        <v>0</v>
      </c>
      <c r="V70" s="72">
        <v>0</v>
      </c>
      <c r="W70" s="454">
        <v>0</v>
      </c>
      <c r="X70" s="447">
        <f t="shared" si="2"/>
        <v>7</v>
      </c>
      <c r="Y70" s="16"/>
      <c r="Z70" s="16"/>
    </row>
    <row r="71" spans="1:26" ht="15">
      <c r="A71" s="364" t="s">
        <v>685</v>
      </c>
      <c r="B71" s="364" t="s">
        <v>64</v>
      </c>
      <c r="C71" s="364" t="s">
        <v>149</v>
      </c>
      <c r="D71" s="364" t="s">
        <v>609</v>
      </c>
      <c r="E71" s="25">
        <v>3</v>
      </c>
      <c r="F71" s="25">
        <v>0</v>
      </c>
      <c r="G71" s="25">
        <v>0</v>
      </c>
      <c r="H71" s="364" t="s">
        <v>609</v>
      </c>
      <c r="I71" s="25">
        <v>3</v>
      </c>
      <c r="J71" s="25">
        <v>0</v>
      </c>
      <c r="K71" s="25">
        <v>0</v>
      </c>
      <c r="L71" s="25">
        <v>0</v>
      </c>
      <c r="M71" s="10">
        <v>0</v>
      </c>
      <c r="N71" s="364" t="s">
        <v>613</v>
      </c>
      <c r="O71" s="10">
        <v>1</v>
      </c>
      <c r="P71" s="72">
        <v>0</v>
      </c>
      <c r="Q71" s="453">
        <v>0</v>
      </c>
      <c r="R71" s="366" t="s">
        <v>609</v>
      </c>
      <c r="S71" s="457">
        <v>6</v>
      </c>
      <c r="T71" s="364" t="s">
        <v>613</v>
      </c>
      <c r="U71" s="10">
        <v>1</v>
      </c>
      <c r="V71" s="72">
        <v>0</v>
      </c>
      <c r="W71" s="454">
        <v>0</v>
      </c>
      <c r="X71" s="447">
        <f t="shared" si="2"/>
        <v>7</v>
      </c>
      <c r="Y71" s="16"/>
      <c r="Z71" s="16"/>
    </row>
    <row r="72" spans="1:26" ht="15">
      <c r="A72" s="364" t="s">
        <v>684</v>
      </c>
      <c r="B72" s="364" t="s">
        <v>683</v>
      </c>
      <c r="C72" s="364" t="s">
        <v>17</v>
      </c>
      <c r="D72" s="364">
        <v>0</v>
      </c>
      <c r="E72" s="25">
        <v>0</v>
      </c>
      <c r="F72" s="25">
        <v>0</v>
      </c>
      <c r="G72" s="25">
        <v>0</v>
      </c>
      <c r="H72" s="364">
        <v>0</v>
      </c>
      <c r="I72" s="25">
        <v>0</v>
      </c>
      <c r="J72" s="364" t="s">
        <v>609</v>
      </c>
      <c r="K72" s="25">
        <v>7</v>
      </c>
      <c r="L72" s="364">
        <v>0</v>
      </c>
      <c r="M72" s="10">
        <v>0</v>
      </c>
      <c r="N72" s="10">
        <v>0</v>
      </c>
      <c r="O72" s="10">
        <v>0</v>
      </c>
      <c r="P72" s="72">
        <v>0</v>
      </c>
      <c r="Q72" s="453">
        <v>0</v>
      </c>
      <c r="R72" s="366" t="s">
        <v>609</v>
      </c>
      <c r="S72" s="10">
        <v>7</v>
      </c>
      <c r="T72" s="72">
        <v>0</v>
      </c>
      <c r="U72" s="368">
        <v>0</v>
      </c>
      <c r="V72" s="72">
        <v>0</v>
      </c>
      <c r="W72" s="454">
        <v>0</v>
      </c>
      <c r="X72" s="447">
        <f t="shared" si="2"/>
        <v>7</v>
      </c>
      <c r="Y72" s="16"/>
      <c r="Z72" s="16"/>
    </row>
    <row r="73" spans="1:26" ht="15">
      <c r="A73" s="364" t="s">
        <v>416</v>
      </c>
      <c r="B73" s="364" t="s">
        <v>191</v>
      </c>
      <c r="C73" s="364" t="s">
        <v>17</v>
      </c>
      <c r="D73" s="364">
        <v>0</v>
      </c>
      <c r="E73" s="25">
        <v>0</v>
      </c>
      <c r="F73" s="25">
        <v>0</v>
      </c>
      <c r="G73" s="25">
        <v>0</v>
      </c>
      <c r="H73" s="364">
        <v>0</v>
      </c>
      <c r="I73" s="25">
        <v>0</v>
      </c>
      <c r="J73" s="364" t="s">
        <v>602</v>
      </c>
      <c r="K73" s="25">
        <v>7</v>
      </c>
      <c r="L73" s="25">
        <v>0</v>
      </c>
      <c r="M73" s="10">
        <v>0</v>
      </c>
      <c r="N73" s="10">
        <v>0</v>
      </c>
      <c r="O73" s="10">
        <v>0</v>
      </c>
      <c r="P73" s="72">
        <v>0</v>
      </c>
      <c r="Q73" s="453">
        <v>0</v>
      </c>
      <c r="R73" s="366" t="s">
        <v>602</v>
      </c>
      <c r="S73" s="10">
        <v>7</v>
      </c>
      <c r="T73" s="72">
        <v>0</v>
      </c>
      <c r="U73" s="368">
        <v>0</v>
      </c>
      <c r="V73" s="72">
        <v>0</v>
      </c>
      <c r="W73" s="454">
        <v>0</v>
      </c>
      <c r="X73" s="447">
        <f t="shared" si="2"/>
        <v>7</v>
      </c>
      <c r="Y73" s="16"/>
      <c r="Z73" s="16"/>
    </row>
    <row r="74" spans="1:26" ht="15">
      <c r="A74" s="364" t="s">
        <v>682</v>
      </c>
      <c r="B74" s="364" t="s">
        <v>52</v>
      </c>
      <c r="C74" s="364" t="s">
        <v>11</v>
      </c>
      <c r="D74" s="364">
        <v>0</v>
      </c>
      <c r="E74" s="25">
        <v>0</v>
      </c>
      <c r="F74" s="25">
        <v>0</v>
      </c>
      <c r="G74" s="25">
        <v>0</v>
      </c>
      <c r="H74" s="364">
        <v>0</v>
      </c>
      <c r="I74" s="25">
        <v>0</v>
      </c>
      <c r="J74" s="364">
        <v>0</v>
      </c>
      <c r="K74" s="25">
        <v>0</v>
      </c>
      <c r="L74" s="364" t="s">
        <v>626</v>
      </c>
      <c r="M74" s="10">
        <v>7</v>
      </c>
      <c r="N74" s="10">
        <v>0</v>
      </c>
      <c r="O74" s="10">
        <v>0</v>
      </c>
      <c r="P74" s="73">
        <v>0</v>
      </c>
      <c r="Q74" s="451">
        <v>0</v>
      </c>
      <c r="R74" s="366" t="s">
        <v>626</v>
      </c>
      <c r="S74" s="10">
        <v>7</v>
      </c>
      <c r="T74" s="364">
        <v>0</v>
      </c>
      <c r="U74" s="452">
        <v>0</v>
      </c>
      <c r="V74" s="364">
        <v>0</v>
      </c>
      <c r="W74" s="448">
        <v>0</v>
      </c>
      <c r="X74" s="447">
        <f t="shared" si="2"/>
        <v>7</v>
      </c>
      <c r="Y74" s="16"/>
      <c r="Z74" s="16"/>
    </row>
    <row r="75" spans="1:26" ht="15">
      <c r="A75" s="364" t="s">
        <v>657</v>
      </c>
      <c r="B75" s="364" t="s">
        <v>52</v>
      </c>
      <c r="C75" s="364" t="s">
        <v>322</v>
      </c>
      <c r="D75" s="364" t="s">
        <v>676</v>
      </c>
      <c r="E75" s="25">
        <v>7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10">
        <v>0</v>
      </c>
      <c r="N75" s="10">
        <v>0</v>
      </c>
      <c r="O75" s="10">
        <v>0</v>
      </c>
      <c r="P75" s="73">
        <v>0</v>
      </c>
      <c r="Q75" s="451">
        <v>0</v>
      </c>
      <c r="R75" s="366" t="s">
        <v>676</v>
      </c>
      <c r="S75" s="10">
        <v>7</v>
      </c>
      <c r="T75" s="73">
        <v>0</v>
      </c>
      <c r="U75" s="452">
        <v>0</v>
      </c>
      <c r="V75" s="364">
        <v>0</v>
      </c>
      <c r="W75" s="448">
        <v>0</v>
      </c>
      <c r="X75" s="447">
        <f t="shared" si="2"/>
        <v>7</v>
      </c>
      <c r="Y75" s="16"/>
      <c r="Z75" s="16"/>
    </row>
    <row r="76" spans="1:26" ht="15">
      <c r="A76" s="364" t="s">
        <v>681</v>
      </c>
      <c r="B76" s="364" t="s">
        <v>130</v>
      </c>
      <c r="C76" s="364" t="s">
        <v>12</v>
      </c>
      <c r="D76" s="364" t="s">
        <v>584</v>
      </c>
      <c r="E76" s="25">
        <v>5</v>
      </c>
      <c r="F76" s="364" t="s">
        <v>584</v>
      </c>
      <c r="G76" s="25">
        <v>1</v>
      </c>
      <c r="H76" s="364" t="s">
        <v>597</v>
      </c>
      <c r="I76" s="25">
        <v>1</v>
      </c>
      <c r="J76" s="25">
        <v>0</v>
      </c>
      <c r="K76" s="25">
        <v>0</v>
      </c>
      <c r="L76" s="25">
        <v>0</v>
      </c>
      <c r="M76" s="10">
        <v>0</v>
      </c>
      <c r="N76" s="10">
        <v>0</v>
      </c>
      <c r="O76" s="10">
        <v>0</v>
      </c>
      <c r="P76" s="72">
        <v>0</v>
      </c>
      <c r="Q76" s="453">
        <v>0</v>
      </c>
      <c r="R76" s="366" t="s">
        <v>597</v>
      </c>
      <c r="S76" s="10">
        <v>1</v>
      </c>
      <c r="T76" s="364" t="s">
        <v>584</v>
      </c>
      <c r="U76" s="368">
        <v>6</v>
      </c>
      <c r="V76" s="72">
        <v>0</v>
      </c>
      <c r="W76" s="454">
        <v>0</v>
      </c>
      <c r="X76" s="447">
        <f t="shared" si="2"/>
        <v>7</v>
      </c>
      <c r="Y76" s="16"/>
      <c r="Z76" s="16"/>
    </row>
    <row r="77" spans="1:24" s="16" customFormat="1" ht="15">
      <c r="A77" s="364" t="s">
        <v>297</v>
      </c>
      <c r="B77" s="364" t="s">
        <v>296</v>
      </c>
      <c r="C77" s="364" t="s">
        <v>92</v>
      </c>
      <c r="D77" s="364" t="s">
        <v>591</v>
      </c>
      <c r="E77" s="25">
        <v>7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10">
        <v>0</v>
      </c>
      <c r="N77" s="10">
        <v>0</v>
      </c>
      <c r="O77" s="10">
        <v>0</v>
      </c>
      <c r="P77" s="73">
        <v>0</v>
      </c>
      <c r="Q77" s="453">
        <v>0</v>
      </c>
      <c r="R77" s="366" t="s">
        <v>591</v>
      </c>
      <c r="S77" s="10">
        <v>7</v>
      </c>
      <c r="T77" s="72">
        <v>0</v>
      </c>
      <c r="U77" s="368">
        <v>0</v>
      </c>
      <c r="V77" s="72">
        <v>0</v>
      </c>
      <c r="W77" s="454">
        <v>0</v>
      </c>
      <c r="X77" s="447">
        <f t="shared" si="2"/>
        <v>7</v>
      </c>
    </row>
    <row r="78" spans="1:26" ht="15">
      <c r="A78" s="364" t="s">
        <v>680</v>
      </c>
      <c r="B78" s="364" t="s">
        <v>69</v>
      </c>
      <c r="C78" s="364" t="s">
        <v>148</v>
      </c>
      <c r="D78" s="364" t="s">
        <v>586</v>
      </c>
      <c r="E78" s="25">
        <v>7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10">
        <v>0</v>
      </c>
      <c r="N78" s="10">
        <v>0</v>
      </c>
      <c r="O78" s="10">
        <v>0</v>
      </c>
      <c r="P78" s="73">
        <v>0</v>
      </c>
      <c r="Q78" s="453">
        <v>0</v>
      </c>
      <c r="R78" s="366" t="s">
        <v>586</v>
      </c>
      <c r="S78" s="10">
        <v>7</v>
      </c>
      <c r="T78" s="73">
        <v>0</v>
      </c>
      <c r="U78" s="452">
        <v>0</v>
      </c>
      <c r="V78" s="73">
        <v>0</v>
      </c>
      <c r="W78" s="448">
        <v>0</v>
      </c>
      <c r="X78" s="447">
        <f t="shared" si="2"/>
        <v>7</v>
      </c>
      <c r="Y78" s="16"/>
      <c r="Z78" s="16"/>
    </row>
    <row r="79" spans="1:24" s="16" customFormat="1" ht="15">
      <c r="A79" s="364" t="s">
        <v>121</v>
      </c>
      <c r="B79" s="364" t="s">
        <v>53</v>
      </c>
      <c r="C79" s="364" t="s">
        <v>10</v>
      </c>
      <c r="D79" s="364" t="s">
        <v>580</v>
      </c>
      <c r="E79" s="25">
        <v>7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10">
        <v>0</v>
      </c>
      <c r="N79" s="10">
        <v>0</v>
      </c>
      <c r="O79" s="10">
        <v>0</v>
      </c>
      <c r="P79" s="73">
        <v>0</v>
      </c>
      <c r="Q79" s="451">
        <v>0</v>
      </c>
      <c r="R79" s="366" t="s">
        <v>580</v>
      </c>
      <c r="S79" s="10">
        <v>7</v>
      </c>
      <c r="T79" s="73">
        <v>0</v>
      </c>
      <c r="U79" s="452">
        <v>0</v>
      </c>
      <c r="V79" s="73">
        <v>0</v>
      </c>
      <c r="W79" s="448">
        <v>0</v>
      </c>
      <c r="X79" s="447">
        <f t="shared" si="2"/>
        <v>7</v>
      </c>
    </row>
    <row r="80" spans="1:24" s="16" customFormat="1" ht="15">
      <c r="A80" s="364" t="s">
        <v>438</v>
      </c>
      <c r="B80" s="364" t="s">
        <v>351</v>
      </c>
      <c r="C80" s="364" t="s">
        <v>193</v>
      </c>
      <c r="D80" s="25">
        <v>0</v>
      </c>
      <c r="E80" s="25">
        <v>0</v>
      </c>
      <c r="F80" s="364">
        <v>0</v>
      </c>
      <c r="G80" s="25">
        <v>0</v>
      </c>
      <c r="H80" s="25">
        <v>0</v>
      </c>
      <c r="I80" s="25">
        <v>0</v>
      </c>
      <c r="J80" s="20" t="s">
        <v>679</v>
      </c>
      <c r="K80" s="25">
        <v>7</v>
      </c>
      <c r="L80" s="25">
        <v>0</v>
      </c>
      <c r="M80" s="10">
        <v>0</v>
      </c>
      <c r="N80" s="10">
        <v>0</v>
      </c>
      <c r="O80" s="10">
        <v>0</v>
      </c>
      <c r="P80" s="73">
        <v>0</v>
      </c>
      <c r="Q80" s="451">
        <v>0</v>
      </c>
      <c r="R80" s="456" t="s">
        <v>679</v>
      </c>
      <c r="S80" s="10">
        <v>7</v>
      </c>
      <c r="T80" s="73">
        <v>0</v>
      </c>
      <c r="U80" s="452">
        <v>0</v>
      </c>
      <c r="V80" s="73">
        <v>0</v>
      </c>
      <c r="W80" s="448">
        <v>0</v>
      </c>
      <c r="X80" s="447">
        <f t="shared" si="2"/>
        <v>7</v>
      </c>
    </row>
    <row r="81" spans="1:24" s="16" customFormat="1" ht="15">
      <c r="A81" s="364" t="s">
        <v>678</v>
      </c>
      <c r="B81" s="364" t="s">
        <v>280</v>
      </c>
      <c r="C81" s="364" t="s">
        <v>92</v>
      </c>
      <c r="D81" s="364">
        <v>0</v>
      </c>
      <c r="E81" s="25">
        <v>0</v>
      </c>
      <c r="F81" s="25">
        <v>0</v>
      </c>
      <c r="G81" s="25">
        <v>0</v>
      </c>
      <c r="H81" s="364">
        <v>0</v>
      </c>
      <c r="I81" s="25">
        <v>0</v>
      </c>
      <c r="J81" s="364" t="s">
        <v>609</v>
      </c>
      <c r="K81" s="25">
        <v>1</v>
      </c>
      <c r="L81" s="364" t="s">
        <v>609</v>
      </c>
      <c r="M81" s="10">
        <v>1</v>
      </c>
      <c r="N81" s="364" t="s">
        <v>616</v>
      </c>
      <c r="O81" s="10">
        <v>1</v>
      </c>
      <c r="P81" s="364" t="s">
        <v>609</v>
      </c>
      <c r="Q81" s="453">
        <v>3</v>
      </c>
      <c r="R81" s="366" t="s">
        <v>609</v>
      </c>
      <c r="S81" s="10">
        <v>5</v>
      </c>
      <c r="T81" s="364" t="s">
        <v>616</v>
      </c>
      <c r="U81" s="10">
        <v>1</v>
      </c>
      <c r="V81" s="72">
        <v>0</v>
      </c>
      <c r="W81" s="454">
        <v>0</v>
      </c>
      <c r="X81" s="447">
        <f t="shared" si="2"/>
        <v>6</v>
      </c>
    </row>
    <row r="82" spans="1:26" ht="15">
      <c r="A82" s="364" t="s">
        <v>677</v>
      </c>
      <c r="B82" s="364" t="s">
        <v>556</v>
      </c>
      <c r="C82" s="364" t="s">
        <v>467</v>
      </c>
      <c r="D82" s="364" t="s">
        <v>626</v>
      </c>
      <c r="E82" s="25">
        <v>3</v>
      </c>
      <c r="F82" s="25">
        <v>0</v>
      </c>
      <c r="G82" s="25">
        <v>0</v>
      </c>
      <c r="H82" s="364" t="s">
        <v>649</v>
      </c>
      <c r="I82" s="25">
        <v>1</v>
      </c>
      <c r="J82" s="364" t="s">
        <v>600</v>
      </c>
      <c r="K82" s="25">
        <v>1</v>
      </c>
      <c r="L82" s="364" t="s">
        <v>626</v>
      </c>
      <c r="M82" s="10">
        <v>1</v>
      </c>
      <c r="N82" s="10">
        <v>0</v>
      </c>
      <c r="O82" s="10">
        <v>0</v>
      </c>
      <c r="P82" s="73">
        <v>0</v>
      </c>
      <c r="Q82" s="451">
        <v>0</v>
      </c>
      <c r="R82" s="366" t="s">
        <v>626</v>
      </c>
      <c r="S82" s="10">
        <v>4</v>
      </c>
      <c r="T82" s="364" t="s">
        <v>649</v>
      </c>
      <c r="U82" s="452">
        <v>1</v>
      </c>
      <c r="V82" s="364" t="s">
        <v>600</v>
      </c>
      <c r="W82" s="448">
        <v>1</v>
      </c>
      <c r="X82" s="447">
        <f t="shared" si="2"/>
        <v>6</v>
      </c>
      <c r="Y82" s="16"/>
      <c r="Z82" s="16"/>
    </row>
    <row r="83" spans="1:24" s="16" customFormat="1" ht="15">
      <c r="A83" s="364" t="s">
        <v>579</v>
      </c>
      <c r="B83" s="364" t="s">
        <v>51</v>
      </c>
      <c r="C83" s="364" t="s">
        <v>145</v>
      </c>
      <c r="D83" s="364" t="s">
        <v>676</v>
      </c>
      <c r="E83" s="25">
        <v>3</v>
      </c>
      <c r="F83" s="25">
        <v>0</v>
      </c>
      <c r="G83" s="25">
        <v>0</v>
      </c>
      <c r="H83" s="25">
        <v>0</v>
      </c>
      <c r="I83" s="25">
        <v>0</v>
      </c>
      <c r="J83" s="364" t="s">
        <v>676</v>
      </c>
      <c r="K83" s="25">
        <v>3</v>
      </c>
      <c r="L83" s="25">
        <v>0</v>
      </c>
      <c r="M83" s="10">
        <v>0</v>
      </c>
      <c r="N83" s="10">
        <v>0</v>
      </c>
      <c r="O83" s="10">
        <v>0</v>
      </c>
      <c r="P83" s="72">
        <v>0</v>
      </c>
      <c r="Q83" s="453">
        <v>0</v>
      </c>
      <c r="R83" s="366" t="s">
        <v>676</v>
      </c>
      <c r="S83" s="10">
        <v>6</v>
      </c>
      <c r="T83" s="72">
        <v>0</v>
      </c>
      <c r="U83" s="368">
        <v>0</v>
      </c>
      <c r="V83" s="364">
        <v>0</v>
      </c>
      <c r="W83" s="448">
        <v>0</v>
      </c>
      <c r="X83" s="447">
        <f t="shared" si="2"/>
        <v>6</v>
      </c>
    </row>
    <row r="84" spans="1:26" ht="15">
      <c r="A84" s="20" t="s">
        <v>367</v>
      </c>
      <c r="B84" s="20" t="s">
        <v>195</v>
      </c>
      <c r="C84" s="26" t="s">
        <v>146</v>
      </c>
      <c r="D84" s="25">
        <v>0</v>
      </c>
      <c r="E84" s="25">
        <v>0</v>
      </c>
      <c r="F84" s="364">
        <v>0</v>
      </c>
      <c r="G84" s="25">
        <v>0</v>
      </c>
      <c r="H84" s="26">
        <v>0</v>
      </c>
      <c r="I84" s="25">
        <v>0</v>
      </c>
      <c r="J84" s="25">
        <v>0</v>
      </c>
      <c r="K84" s="25">
        <v>0</v>
      </c>
      <c r="L84" s="364" t="s">
        <v>575</v>
      </c>
      <c r="M84" s="10">
        <v>5</v>
      </c>
      <c r="N84" s="10">
        <v>0</v>
      </c>
      <c r="O84" s="10">
        <v>0</v>
      </c>
      <c r="P84" s="364" t="s">
        <v>575</v>
      </c>
      <c r="Q84" s="451">
        <v>1</v>
      </c>
      <c r="R84" s="366" t="s">
        <v>575</v>
      </c>
      <c r="S84" s="10">
        <v>6</v>
      </c>
      <c r="T84" s="73">
        <v>0</v>
      </c>
      <c r="U84" s="452">
        <v>0</v>
      </c>
      <c r="V84" s="73">
        <v>0</v>
      </c>
      <c r="W84" s="448">
        <v>0</v>
      </c>
      <c r="X84" s="447">
        <f t="shared" si="2"/>
        <v>6</v>
      </c>
      <c r="Y84" s="16"/>
      <c r="Z84" s="16"/>
    </row>
    <row r="85" spans="1:26" ht="15">
      <c r="A85" s="364" t="s">
        <v>675</v>
      </c>
      <c r="B85" s="364" t="s">
        <v>64</v>
      </c>
      <c r="C85" s="364" t="s">
        <v>147</v>
      </c>
      <c r="D85" s="364" t="s">
        <v>621</v>
      </c>
      <c r="E85" s="25">
        <v>5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10">
        <v>0</v>
      </c>
      <c r="N85" s="10">
        <v>0</v>
      </c>
      <c r="O85" s="10">
        <v>0</v>
      </c>
      <c r="P85" s="72">
        <v>0</v>
      </c>
      <c r="Q85" s="453">
        <v>0</v>
      </c>
      <c r="R85" s="366" t="s">
        <v>621</v>
      </c>
      <c r="S85" s="10">
        <v>5</v>
      </c>
      <c r="T85" s="72">
        <v>0</v>
      </c>
      <c r="U85" s="368">
        <v>0</v>
      </c>
      <c r="V85" s="72">
        <v>0</v>
      </c>
      <c r="W85" s="454">
        <v>0</v>
      </c>
      <c r="X85" s="447">
        <f t="shared" si="2"/>
        <v>5</v>
      </c>
      <c r="Y85" s="16"/>
      <c r="Z85" s="16"/>
    </row>
    <row r="86" spans="1:26" ht="15">
      <c r="A86" s="364" t="s">
        <v>397</v>
      </c>
      <c r="B86" s="364" t="s">
        <v>396</v>
      </c>
      <c r="C86" s="364" t="s">
        <v>487</v>
      </c>
      <c r="D86" s="364">
        <v>0</v>
      </c>
      <c r="E86" s="25">
        <v>0</v>
      </c>
      <c r="F86" s="25">
        <v>0</v>
      </c>
      <c r="G86" s="25">
        <v>0</v>
      </c>
      <c r="H86" s="364">
        <v>0</v>
      </c>
      <c r="I86" s="25">
        <v>0</v>
      </c>
      <c r="J86" s="25">
        <v>0</v>
      </c>
      <c r="K86" s="25">
        <v>0</v>
      </c>
      <c r="L86" s="364">
        <v>0</v>
      </c>
      <c r="M86" s="10">
        <v>0</v>
      </c>
      <c r="N86" s="10">
        <v>0</v>
      </c>
      <c r="O86" s="10">
        <v>0</v>
      </c>
      <c r="P86" s="364" t="s">
        <v>674</v>
      </c>
      <c r="Q86" s="453">
        <v>5</v>
      </c>
      <c r="R86" s="366" t="s">
        <v>674</v>
      </c>
      <c r="S86" s="72">
        <v>5</v>
      </c>
      <c r="T86" s="364">
        <v>0</v>
      </c>
      <c r="U86" s="368">
        <v>0</v>
      </c>
      <c r="V86" s="364">
        <v>0</v>
      </c>
      <c r="W86" s="448">
        <v>0</v>
      </c>
      <c r="X86" s="447">
        <f t="shared" si="2"/>
        <v>5</v>
      </c>
      <c r="Y86" s="16"/>
      <c r="Z86" s="16"/>
    </row>
    <row r="87" spans="1:26" ht="15">
      <c r="A87" s="364" t="s">
        <v>673</v>
      </c>
      <c r="B87" s="364" t="s">
        <v>58</v>
      </c>
      <c r="C87" s="364" t="s">
        <v>10</v>
      </c>
      <c r="D87" s="364">
        <v>0</v>
      </c>
      <c r="E87" s="25">
        <v>0</v>
      </c>
      <c r="F87" s="25">
        <v>0</v>
      </c>
      <c r="G87" s="25">
        <v>0</v>
      </c>
      <c r="H87" s="364" t="s">
        <v>584</v>
      </c>
      <c r="I87" s="25">
        <v>5</v>
      </c>
      <c r="J87" s="25">
        <v>0</v>
      </c>
      <c r="K87" s="25">
        <v>0</v>
      </c>
      <c r="L87" s="25">
        <v>0</v>
      </c>
      <c r="M87" s="10">
        <v>0</v>
      </c>
      <c r="N87" s="10">
        <v>0</v>
      </c>
      <c r="O87" s="10">
        <v>0</v>
      </c>
      <c r="P87" s="73">
        <v>0</v>
      </c>
      <c r="Q87" s="451">
        <v>0</v>
      </c>
      <c r="R87" s="366" t="s">
        <v>584</v>
      </c>
      <c r="S87" s="10">
        <v>5</v>
      </c>
      <c r="T87" s="73">
        <v>0</v>
      </c>
      <c r="U87" s="452">
        <v>0</v>
      </c>
      <c r="V87" s="72">
        <v>0</v>
      </c>
      <c r="W87" s="454">
        <v>0</v>
      </c>
      <c r="X87" s="447">
        <f t="shared" si="2"/>
        <v>5</v>
      </c>
      <c r="Y87" s="16"/>
      <c r="Z87" s="16"/>
    </row>
    <row r="88" spans="1:26" ht="15">
      <c r="A88" s="364" t="s">
        <v>672</v>
      </c>
      <c r="B88" s="364" t="s">
        <v>458</v>
      </c>
      <c r="C88" s="364" t="s">
        <v>145</v>
      </c>
      <c r="D88" s="364" t="s">
        <v>594</v>
      </c>
      <c r="E88" s="25">
        <v>5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10">
        <v>0</v>
      </c>
      <c r="N88" s="10">
        <v>0</v>
      </c>
      <c r="O88" s="10">
        <v>0</v>
      </c>
      <c r="P88" s="73">
        <v>0</v>
      </c>
      <c r="Q88" s="451">
        <v>0</v>
      </c>
      <c r="R88" s="366" t="s">
        <v>594</v>
      </c>
      <c r="S88" s="10">
        <v>5</v>
      </c>
      <c r="T88" s="73">
        <v>0</v>
      </c>
      <c r="U88" s="452">
        <v>0</v>
      </c>
      <c r="V88" s="72">
        <v>0</v>
      </c>
      <c r="W88" s="454">
        <v>0</v>
      </c>
      <c r="X88" s="447">
        <f t="shared" si="2"/>
        <v>5</v>
      </c>
      <c r="Y88" s="16"/>
      <c r="Z88" s="16"/>
    </row>
    <row r="89" spans="1:26" ht="15">
      <c r="A89" s="364" t="s">
        <v>671</v>
      </c>
      <c r="B89" s="364" t="s">
        <v>70</v>
      </c>
      <c r="C89" s="364" t="s">
        <v>89</v>
      </c>
      <c r="D89" s="364">
        <v>0</v>
      </c>
      <c r="E89" s="25">
        <v>0</v>
      </c>
      <c r="F89" s="364" t="s">
        <v>591</v>
      </c>
      <c r="G89" s="25">
        <v>5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10">
        <v>0</v>
      </c>
      <c r="N89" s="10">
        <v>0</v>
      </c>
      <c r="O89" s="10">
        <v>0</v>
      </c>
      <c r="P89" s="73">
        <v>0</v>
      </c>
      <c r="Q89" s="451">
        <v>0</v>
      </c>
      <c r="R89" s="366" t="s">
        <v>591</v>
      </c>
      <c r="S89" s="10">
        <v>5</v>
      </c>
      <c r="T89" s="73">
        <v>0</v>
      </c>
      <c r="U89" s="452">
        <v>0</v>
      </c>
      <c r="V89" s="72">
        <v>0</v>
      </c>
      <c r="W89" s="454">
        <v>0</v>
      </c>
      <c r="X89" s="447">
        <f t="shared" si="2"/>
        <v>5</v>
      </c>
      <c r="Y89" s="16"/>
      <c r="Z89" s="16"/>
    </row>
    <row r="90" spans="1:26" ht="15">
      <c r="A90" s="364" t="s">
        <v>670</v>
      </c>
      <c r="B90" s="364" t="s">
        <v>280</v>
      </c>
      <c r="C90" s="364" t="s">
        <v>10</v>
      </c>
      <c r="D90" s="364">
        <v>0</v>
      </c>
      <c r="E90" s="25">
        <v>0</v>
      </c>
      <c r="F90" s="364" t="s">
        <v>589</v>
      </c>
      <c r="G90" s="25">
        <v>1</v>
      </c>
      <c r="H90" s="364" t="s">
        <v>586</v>
      </c>
      <c r="I90" s="25">
        <v>3</v>
      </c>
      <c r="J90" s="25">
        <v>0</v>
      </c>
      <c r="K90" s="25">
        <v>0</v>
      </c>
      <c r="L90" s="364" t="s">
        <v>586</v>
      </c>
      <c r="M90" s="10">
        <v>1</v>
      </c>
      <c r="N90" s="10">
        <v>0</v>
      </c>
      <c r="O90" s="10">
        <v>0</v>
      </c>
      <c r="P90" s="73">
        <v>0</v>
      </c>
      <c r="Q90" s="451">
        <v>0</v>
      </c>
      <c r="R90" s="366" t="s">
        <v>589</v>
      </c>
      <c r="S90" s="10">
        <v>1</v>
      </c>
      <c r="T90" s="364" t="s">
        <v>586</v>
      </c>
      <c r="U90" s="452">
        <v>4</v>
      </c>
      <c r="V90" s="73">
        <v>0</v>
      </c>
      <c r="W90" s="448">
        <v>0</v>
      </c>
      <c r="X90" s="447">
        <f t="shared" si="2"/>
        <v>5</v>
      </c>
      <c r="Y90" s="16"/>
      <c r="Z90" s="16"/>
    </row>
    <row r="91" spans="1:26" ht="15">
      <c r="A91" s="364" t="s">
        <v>669</v>
      </c>
      <c r="B91" s="364" t="s">
        <v>135</v>
      </c>
      <c r="C91" s="364" t="s">
        <v>144</v>
      </c>
      <c r="D91" s="364">
        <v>0</v>
      </c>
      <c r="E91" s="25">
        <v>0</v>
      </c>
      <c r="F91" s="25">
        <v>0</v>
      </c>
      <c r="G91" s="25">
        <v>0</v>
      </c>
      <c r="H91" s="364" t="s">
        <v>580</v>
      </c>
      <c r="I91" s="25">
        <v>5</v>
      </c>
      <c r="J91" s="25">
        <v>0</v>
      </c>
      <c r="K91" s="25">
        <v>0</v>
      </c>
      <c r="L91" s="25">
        <v>0</v>
      </c>
      <c r="M91" s="10">
        <v>0</v>
      </c>
      <c r="N91" s="10">
        <v>0</v>
      </c>
      <c r="O91" s="10">
        <v>0</v>
      </c>
      <c r="P91" s="73">
        <v>0</v>
      </c>
      <c r="Q91" s="451">
        <v>0</v>
      </c>
      <c r="R91" s="366" t="s">
        <v>580</v>
      </c>
      <c r="S91" s="10">
        <v>5</v>
      </c>
      <c r="T91" s="73">
        <v>0</v>
      </c>
      <c r="U91" s="452">
        <v>0</v>
      </c>
      <c r="V91" s="73">
        <v>0</v>
      </c>
      <c r="W91" s="448">
        <v>0</v>
      </c>
      <c r="X91" s="447">
        <f t="shared" si="2"/>
        <v>5</v>
      </c>
      <c r="Y91" s="16"/>
      <c r="Z91" s="16"/>
    </row>
    <row r="92" spans="1:24" s="16" customFormat="1" ht="15">
      <c r="A92" s="364" t="s">
        <v>668</v>
      </c>
      <c r="B92" s="364" t="s">
        <v>69</v>
      </c>
      <c r="C92" s="364" t="s">
        <v>149</v>
      </c>
      <c r="D92" s="364" t="s">
        <v>580</v>
      </c>
      <c r="E92" s="25">
        <v>1</v>
      </c>
      <c r="F92" s="25">
        <v>0</v>
      </c>
      <c r="G92" s="25">
        <v>0</v>
      </c>
      <c r="H92" s="364" t="s">
        <v>660</v>
      </c>
      <c r="I92" s="25">
        <v>1</v>
      </c>
      <c r="J92" s="25">
        <v>0</v>
      </c>
      <c r="K92" s="25">
        <v>0</v>
      </c>
      <c r="L92" s="364" t="s">
        <v>660</v>
      </c>
      <c r="M92" s="10">
        <v>3</v>
      </c>
      <c r="N92" s="10">
        <v>0</v>
      </c>
      <c r="O92" s="10">
        <v>0</v>
      </c>
      <c r="P92" s="72">
        <v>0</v>
      </c>
      <c r="Q92" s="453">
        <v>0</v>
      </c>
      <c r="R92" s="366" t="s">
        <v>660</v>
      </c>
      <c r="S92" s="10">
        <v>4</v>
      </c>
      <c r="T92" s="364" t="s">
        <v>580</v>
      </c>
      <c r="U92" s="10">
        <v>1</v>
      </c>
      <c r="V92" s="73">
        <v>0</v>
      </c>
      <c r="W92" s="448">
        <v>0</v>
      </c>
      <c r="X92" s="447">
        <f t="shared" si="2"/>
        <v>5</v>
      </c>
    </row>
    <row r="93" spans="1:24" s="16" customFormat="1" ht="15">
      <c r="A93" s="364" t="s">
        <v>355</v>
      </c>
      <c r="B93" s="364" t="s">
        <v>667</v>
      </c>
      <c r="C93" s="364" t="s">
        <v>17</v>
      </c>
      <c r="D93" s="364">
        <v>0</v>
      </c>
      <c r="E93" s="25">
        <v>0</v>
      </c>
      <c r="F93" s="25">
        <v>0</v>
      </c>
      <c r="G93" s="25">
        <v>0</v>
      </c>
      <c r="H93" s="364" t="s">
        <v>640</v>
      </c>
      <c r="I93" s="25">
        <v>5</v>
      </c>
      <c r="J93" s="25">
        <v>0</v>
      </c>
      <c r="K93" s="25">
        <v>0</v>
      </c>
      <c r="L93" s="25">
        <v>0</v>
      </c>
      <c r="M93" s="10">
        <v>0</v>
      </c>
      <c r="N93" s="10">
        <v>0</v>
      </c>
      <c r="O93" s="10">
        <v>0</v>
      </c>
      <c r="P93" s="72">
        <v>0</v>
      </c>
      <c r="Q93" s="453">
        <v>0</v>
      </c>
      <c r="R93" s="366" t="s">
        <v>640</v>
      </c>
      <c r="S93" s="10">
        <v>5</v>
      </c>
      <c r="T93" s="72">
        <v>0</v>
      </c>
      <c r="U93" s="368">
        <v>0</v>
      </c>
      <c r="V93" s="73">
        <v>0</v>
      </c>
      <c r="W93" s="448">
        <v>0</v>
      </c>
      <c r="X93" s="447">
        <f t="shared" si="2"/>
        <v>5</v>
      </c>
    </row>
    <row r="94" spans="1:26" ht="15">
      <c r="A94" s="364" t="s">
        <v>666</v>
      </c>
      <c r="B94" s="364" t="s">
        <v>199</v>
      </c>
      <c r="C94" s="364" t="s">
        <v>17</v>
      </c>
      <c r="D94" s="25">
        <v>0</v>
      </c>
      <c r="E94" s="25">
        <v>0</v>
      </c>
      <c r="F94" s="364" t="s">
        <v>640</v>
      </c>
      <c r="G94" s="25">
        <v>5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10">
        <v>0</v>
      </c>
      <c r="N94" s="10">
        <v>0</v>
      </c>
      <c r="O94" s="10">
        <v>0</v>
      </c>
      <c r="P94" s="73">
        <v>0</v>
      </c>
      <c r="Q94" s="451">
        <v>0</v>
      </c>
      <c r="R94" s="366" t="s">
        <v>640</v>
      </c>
      <c r="S94" s="10">
        <v>5</v>
      </c>
      <c r="T94" s="73">
        <v>0</v>
      </c>
      <c r="U94" s="452">
        <v>0</v>
      </c>
      <c r="V94" s="73">
        <v>0</v>
      </c>
      <c r="W94" s="448">
        <v>0</v>
      </c>
      <c r="X94" s="447">
        <f t="shared" si="2"/>
        <v>5</v>
      </c>
      <c r="Y94" s="16"/>
      <c r="Z94" s="16"/>
    </row>
    <row r="95" spans="1:26" ht="15">
      <c r="A95" s="20" t="s">
        <v>665</v>
      </c>
      <c r="B95" s="20" t="s">
        <v>88</v>
      </c>
      <c r="C95" s="26" t="s">
        <v>146</v>
      </c>
      <c r="D95" s="25">
        <v>0</v>
      </c>
      <c r="E95" s="25">
        <v>0</v>
      </c>
      <c r="F95" s="364">
        <v>0</v>
      </c>
      <c r="G95" s="25">
        <v>0</v>
      </c>
      <c r="H95" s="26">
        <v>0</v>
      </c>
      <c r="I95" s="25">
        <v>0</v>
      </c>
      <c r="J95" s="25">
        <v>0</v>
      </c>
      <c r="K95" s="25">
        <v>0</v>
      </c>
      <c r="L95" s="364">
        <v>0</v>
      </c>
      <c r="M95" s="10">
        <v>0</v>
      </c>
      <c r="N95" s="10">
        <v>0</v>
      </c>
      <c r="O95" s="10">
        <v>0</v>
      </c>
      <c r="P95" s="364" t="s">
        <v>575</v>
      </c>
      <c r="Q95" s="451">
        <v>5</v>
      </c>
      <c r="R95" s="366" t="s">
        <v>575</v>
      </c>
      <c r="S95" s="73">
        <v>5</v>
      </c>
      <c r="T95" s="73">
        <v>0</v>
      </c>
      <c r="U95" s="452">
        <v>0</v>
      </c>
      <c r="V95" s="73">
        <v>0</v>
      </c>
      <c r="W95" s="448">
        <v>0</v>
      </c>
      <c r="X95" s="447">
        <f t="shared" si="2"/>
        <v>5</v>
      </c>
      <c r="Y95" s="16"/>
      <c r="Z95" s="16"/>
    </row>
    <row r="96" spans="1:24" s="16" customFormat="1" ht="15">
      <c r="A96" s="364" t="s">
        <v>391</v>
      </c>
      <c r="B96" s="364" t="s">
        <v>58</v>
      </c>
      <c r="C96" s="364" t="s">
        <v>487</v>
      </c>
      <c r="D96" s="364">
        <v>0</v>
      </c>
      <c r="E96" s="25">
        <v>0</v>
      </c>
      <c r="F96" s="364">
        <v>0</v>
      </c>
      <c r="G96" s="25">
        <v>0</v>
      </c>
      <c r="H96" s="364">
        <v>0</v>
      </c>
      <c r="I96" s="25">
        <v>0</v>
      </c>
      <c r="J96" s="25">
        <v>0</v>
      </c>
      <c r="K96" s="25">
        <v>0</v>
      </c>
      <c r="L96" s="364" t="s">
        <v>621</v>
      </c>
      <c r="M96" s="10">
        <v>1</v>
      </c>
      <c r="N96" s="10">
        <v>0</v>
      </c>
      <c r="O96" s="10">
        <v>0</v>
      </c>
      <c r="P96" s="364" t="s">
        <v>621</v>
      </c>
      <c r="Q96" s="453">
        <v>3</v>
      </c>
      <c r="R96" s="366" t="s">
        <v>621</v>
      </c>
      <c r="S96" s="10">
        <v>4</v>
      </c>
      <c r="T96" s="73">
        <v>0</v>
      </c>
      <c r="U96" s="452">
        <v>0</v>
      </c>
      <c r="V96" s="72">
        <v>0</v>
      </c>
      <c r="W96" s="454">
        <v>0</v>
      </c>
      <c r="X96" s="447">
        <f t="shared" si="2"/>
        <v>4</v>
      </c>
    </row>
    <row r="97" spans="1:26" ht="15">
      <c r="A97" s="364" t="s">
        <v>502</v>
      </c>
      <c r="B97" s="364" t="s">
        <v>56</v>
      </c>
      <c r="C97" s="364" t="s">
        <v>487</v>
      </c>
      <c r="D97" s="364">
        <v>0</v>
      </c>
      <c r="E97" s="25">
        <v>0</v>
      </c>
      <c r="F97" s="25">
        <v>0</v>
      </c>
      <c r="G97" s="25">
        <v>0</v>
      </c>
      <c r="H97" s="364">
        <v>0</v>
      </c>
      <c r="I97" s="25">
        <v>0</v>
      </c>
      <c r="J97" s="25">
        <v>0</v>
      </c>
      <c r="K97" s="25">
        <v>0</v>
      </c>
      <c r="L97" s="364" t="s">
        <v>609</v>
      </c>
      <c r="M97" s="10">
        <v>3</v>
      </c>
      <c r="N97" s="10">
        <v>0</v>
      </c>
      <c r="O97" s="10">
        <v>0</v>
      </c>
      <c r="P97" s="364" t="s">
        <v>609</v>
      </c>
      <c r="Q97" s="453">
        <v>1</v>
      </c>
      <c r="R97" s="366" t="s">
        <v>609</v>
      </c>
      <c r="S97" s="10">
        <v>4</v>
      </c>
      <c r="T97" s="72">
        <v>0</v>
      </c>
      <c r="U97" s="368">
        <v>0</v>
      </c>
      <c r="V97" s="72">
        <v>0</v>
      </c>
      <c r="W97" s="454">
        <v>0</v>
      </c>
      <c r="X97" s="447">
        <f t="shared" si="2"/>
        <v>4</v>
      </c>
      <c r="Y97" s="16"/>
      <c r="Z97" s="16"/>
    </row>
    <row r="98" spans="1:26" ht="15">
      <c r="A98" s="364" t="s">
        <v>664</v>
      </c>
      <c r="B98" s="364" t="s">
        <v>296</v>
      </c>
      <c r="C98" s="364" t="s">
        <v>487</v>
      </c>
      <c r="D98" s="364">
        <v>0</v>
      </c>
      <c r="E98" s="25">
        <v>0</v>
      </c>
      <c r="F98" s="364">
        <v>0</v>
      </c>
      <c r="G98" s="25">
        <v>0</v>
      </c>
      <c r="H98" s="364" t="s">
        <v>613</v>
      </c>
      <c r="I98" s="25">
        <v>1</v>
      </c>
      <c r="J98" s="25">
        <v>0</v>
      </c>
      <c r="K98" s="25">
        <v>0</v>
      </c>
      <c r="L98" s="25">
        <v>0</v>
      </c>
      <c r="M98" s="10">
        <v>0</v>
      </c>
      <c r="N98" s="364" t="s">
        <v>629</v>
      </c>
      <c r="O98" s="10">
        <v>3</v>
      </c>
      <c r="P98" s="72">
        <v>0</v>
      </c>
      <c r="Q98" s="453">
        <v>0</v>
      </c>
      <c r="R98" s="366" t="s">
        <v>613</v>
      </c>
      <c r="S98" s="10">
        <v>1</v>
      </c>
      <c r="T98" s="364" t="s">
        <v>629</v>
      </c>
      <c r="U98" s="10">
        <v>3</v>
      </c>
      <c r="V98" s="72">
        <v>0</v>
      </c>
      <c r="W98" s="454">
        <v>0</v>
      </c>
      <c r="X98" s="447">
        <f t="shared" si="2"/>
        <v>4</v>
      </c>
      <c r="Y98" s="16"/>
      <c r="Z98" s="16"/>
    </row>
    <row r="99" spans="1:26" ht="15">
      <c r="A99" s="364" t="s">
        <v>663</v>
      </c>
      <c r="B99" s="364" t="s">
        <v>662</v>
      </c>
      <c r="C99" s="364" t="s">
        <v>147</v>
      </c>
      <c r="D99" s="364" t="s">
        <v>602</v>
      </c>
      <c r="E99" s="25">
        <v>3</v>
      </c>
      <c r="F99" s="25">
        <v>0</v>
      </c>
      <c r="G99" s="25">
        <v>0</v>
      </c>
      <c r="H99" s="364" t="s">
        <v>602</v>
      </c>
      <c r="I99" s="25">
        <v>1</v>
      </c>
      <c r="J99" s="25">
        <v>0</v>
      </c>
      <c r="K99" s="25">
        <v>0</v>
      </c>
      <c r="L99" s="25">
        <v>0</v>
      </c>
      <c r="M99" s="10">
        <v>0</v>
      </c>
      <c r="N99" s="10">
        <v>0</v>
      </c>
      <c r="O99" s="10">
        <v>0</v>
      </c>
      <c r="P99" s="73">
        <v>0</v>
      </c>
      <c r="Q99" s="451">
        <v>0</v>
      </c>
      <c r="R99" s="366" t="s">
        <v>602</v>
      </c>
      <c r="S99" s="10">
        <v>4</v>
      </c>
      <c r="T99" s="73">
        <v>0</v>
      </c>
      <c r="U99" s="452">
        <v>0</v>
      </c>
      <c r="V99" s="72">
        <v>0</v>
      </c>
      <c r="W99" s="454">
        <v>0</v>
      </c>
      <c r="X99" s="447">
        <f t="shared" si="2"/>
        <v>4</v>
      </c>
      <c r="Y99" s="16"/>
      <c r="Z99" s="16"/>
    </row>
    <row r="100" spans="1:26" ht="15">
      <c r="A100" s="364" t="s">
        <v>38</v>
      </c>
      <c r="B100" s="364" t="s">
        <v>280</v>
      </c>
      <c r="C100" s="364" t="s">
        <v>10</v>
      </c>
      <c r="D100" s="364">
        <v>0</v>
      </c>
      <c r="E100" s="25">
        <v>0</v>
      </c>
      <c r="F100" s="364" t="s">
        <v>591</v>
      </c>
      <c r="G100" s="25">
        <v>1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10">
        <v>0</v>
      </c>
      <c r="N100" s="10">
        <v>0</v>
      </c>
      <c r="O100" s="10">
        <v>0</v>
      </c>
      <c r="P100" s="364" t="s">
        <v>589</v>
      </c>
      <c r="Q100" s="451">
        <v>3</v>
      </c>
      <c r="R100" s="366" t="s">
        <v>591</v>
      </c>
      <c r="S100" s="10">
        <v>1</v>
      </c>
      <c r="T100" s="364" t="s">
        <v>589</v>
      </c>
      <c r="U100" s="73">
        <v>3</v>
      </c>
      <c r="V100" s="72">
        <v>0</v>
      </c>
      <c r="W100" s="454">
        <v>0</v>
      </c>
      <c r="X100" s="447">
        <f aca="true" t="shared" si="3" ref="X100:X131">E100+G100+I100+K100+M100+O100+Q100</f>
        <v>4</v>
      </c>
      <c r="Y100" s="16"/>
      <c r="Z100" s="16"/>
    </row>
    <row r="101" spans="1:26" ht="15">
      <c r="A101" s="364" t="s">
        <v>661</v>
      </c>
      <c r="B101" s="364" t="s">
        <v>56</v>
      </c>
      <c r="C101" s="364" t="s">
        <v>148</v>
      </c>
      <c r="D101" s="364" t="s">
        <v>589</v>
      </c>
      <c r="E101" s="25">
        <v>3</v>
      </c>
      <c r="F101" s="25">
        <v>0</v>
      </c>
      <c r="G101" s="25">
        <v>0</v>
      </c>
      <c r="H101" s="364" t="s">
        <v>589</v>
      </c>
      <c r="I101" s="25">
        <v>1</v>
      </c>
      <c r="J101" s="25">
        <v>0</v>
      </c>
      <c r="K101" s="25">
        <v>0</v>
      </c>
      <c r="L101" s="25">
        <v>0</v>
      </c>
      <c r="M101" s="10">
        <v>0</v>
      </c>
      <c r="N101" s="10">
        <v>0</v>
      </c>
      <c r="O101" s="10">
        <v>0</v>
      </c>
      <c r="P101" s="73">
        <v>0</v>
      </c>
      <c r="Q101" s="451">
        <v>0</v>
      </c>
      <c r="R101" s="366" t="s">
        <v>589</v>
      </c>
      <c r="S101" s="10">
        <v>4</v>
      </c>
      <c r="T101" s="73">
        <v>0</v>
      </c>
      <c r="U101" s="452">
        <v>0</v>
      </c>
      <c r="V101" s="73">
        <v>0</v>
      </c>
      <c r="W101" s="448">
        <v>0</v>
      </c>
      <c r="X101" s="447">
        <f t="shared" si="3"/>
        <v>4</v>
      </c>
      <c r="Y101" s="16"/>
      <c r="Z101" s="16"/>
    </row>
    <row r="102" spans="1:26" ht="15">
      <c r="A102" s="364" t="s">
        <v>394</v>
      </c>
      <c r="B102" s="364" t="s">
        <v>69</v>
      </c>
      <c r="C102" s="364" t="s">
        <v>10</v>
      </c>
      <c r="D102" s="364">
        <v>0</v>
      </c>
      <c r="E102" s="25">
        <v>0</v>
      </c>
      <c r="F102" s="364" t="s">
        <v>660</v>
      </c>
      <c r="G102" s="25">
        <v>1</v>
      </c>
      <c r="H102" s="364" t="s">
        <v>660</v>
      </c>
      <c r="I102" s="25">
        <v>3</v>
      </c>
      <c r="J102" s="25">
        <v>0</v>
      </c>
      <c r="K102" s="25">
        <v>0</v>
      </c>
      <c r="L102" s="25">
        <v>0</v>
      </c>
      <c r="M102" s="10">
        <v>0</v>
      </c>
      <c r="N102" s="10">
        <v>0</v>
      </c>
      <c r="O102" s="10">
        <v>0</v>
      </c>
      <c r="P102" s="73">
        <v>0</v>
      </c>
      <c r="Q102" s="451">
        <v>0</v>
      </c>
      <c r="R102" s="366" t="s">
        <v>660</v>
      </c>
      <c r="S102" s="10">
        <v>4</v>
      </c>
      <c r="T102" s="73">
        <v>0</v>
      </c>
      <c r="U102" s="452">
        <v>0</v>
      </c>
      <c r="V102" s="73">
        <v>0</v>
      </c>
      <c r="W102" s="448">
        <v>0</v>
      </c>
      <c r="X102" s="447">
        <f t="shared" si="3"/>
        <v>4</v>
      </c>
      <c r="Y102" s="16"/>
      <c r="Z102" s="16"/>
    </row>
    <row r="103" spans="1:26" ht="15">
      <c r="A103" s="364" t="s">
        <v>659</v>
      </c>
      <c r="B103" s="364" t="s">
        <v>658</v>
      </c>
      <c r="C103" s="364" t="s">
        <v>148</v>
      </c>
      <c r="D103" s="364" t="s">
        <v>640</v>
      </c>
      <c r="E103" s="25">
        <v>3</v>
      </c>
      <c r="F103" s="25">
        <v>0</v>
      </c>
      <c r="G103" s="25">
        <v>0</v>
      </c>
      <c r="H103" s="364" t="s">
        <v>640</v>
      </c>
      <c r="I103" s="25">
        <v>1</v>
      </c>
      <c r="J103" s="25">
        <v>0</v>
      </c>
      <c r="K103" s="25">
        <v>0</v>
      </c>
      <c r="L103" s="25">
        <v>0</v>
      </c>
      <c r="M103" s="10">
        <v>0</v>
      </c>
      <c r="N103" s="10">
        <v>0</v>
      </c>
      <c r="O103" s="10">
        <v>0</v>
      </c>
      <c r="P103" s="72">
        <v>0</v>
      </c>
      <c r="Q103" s="453">
        <v>0</v>
      </c>
      <c r="R103" s="366" t="s">
        <v>640</v>
      </c>
      <c r="S103" s="10">
        <v>4</v>
      </c>
      <c r="T103" s="72">
        <v>0</v>
      </c>
      <c r="U103" s="368">
        <v>0</v>
      </c>
      <c r="V103" s="73">
        <v>0</v>
      </c>
      <c r="W103" s="448">
        <v>0</v>
      </c>
      <c r="X103" s="447">
        <f t="shared" si="3"/>
        <v>4</v>
      </c>
      <c r="Y103" s="16"/>
      <c r="Z103" s="16"/>
    </row>
    <row r="104" spans="1:24" s="16" customFormat="1" ht="15">
      <c r="A104" s="26" t="s">
        <v>657</v>
      </c>
      <c r="B104" s="26" t="s">
        <v>52</v>
      </c>
      <c r="C104" s="26" t="s">
        <v>322</v>
      </c>
      <c r="D104" s="25">
        <v>0</v>
      </c>
      <c r="E104" s="25">
        <v>0</v>
      </c>
      <c r="F104" s="364">
        <v>0</v>
      </c>
      <c r="G104" s="25">
        <v>0</v>
      </c>
      <c r="H104" s="26" t="s">
        <v>578</v>
      </c>
      <c r="I104" s="25">
        <v>3</v>
      </c>
      <c r="J104" s="25">
        <v>0</v>
      </c>
      <c r="K104" s="25">
        <v>0</v>
      </c>
      <c r="L104" s="364">
        <v>0</v>
      </c>
      <c r="M104" s="10">
        <v>0</v>
      </c>
      <c r="N104" s="364" t="s">
        <v>635</v>
      </c>
      <c r="O104" s="10">
        <v>1</v>
      </c>
      <c r="P104" s="73">
        <v>0</v>
      </c>
      <c r="Q104" s="451">
        <v>0</v>
      </c>
      <c r="R104" s="367" t="s">
        <v>578</v>
      </c>
      <c r="S104" s="10">
        <v>3</v>
      </c>
      <c r="T104" s="364" t="s">
        <v>635</v>
      </c>
      <c r="U104" s="10">
        <v>1</v>
      </c>
      <c r="V104" s="73">
        <v>0</v>
      </c>
      <c r="W104" s="448">
        <v>0</v>
      </c>
      <c r="X104" s="447">
        <f t="shared" si="3"/>
        <v>4</v>
      </c>
    </row>
    <row r="105" spans="1:26" ht="15">
      <c r="A105" s="364" t="s">
        <v>656</v>
      </c>
      <c r="B105" s="364" t="s">
        <v>56</v>
      </c>
      <c r="C105" s="364" t="s">
        <v>655</v>
      </c>
      <c r="D105" s="364">
        <v>0</v>
      </c>
      <c r="E105" s="25">
        <v>0</v>
      </c>
      <c r="F105" s="364">
        <v>0</v>
      </c>
      <c r="G105" s="25">
        <v>0</v>
      </c>
      <c r="H105" s="25">
        <v>0</v>
      </c>
      <c r="I105" s="25">
        <v>0</v>
      </c>
      <c r="J105" s="25" t="s">
        <v>616</v>
      </c>
      <c r="K105" s="25">
        <v>3</v>
      </c>
      <c r="L105" s="25">
        <v>0</v>
      </c>
      <c r="M105" s="10">
        <v>0</v>
      </c>
      <c r="N105" s="10">
        <v>0</v>
      </c>
      <c r="O105" s="10">
        <v>0</v>
      </c>
      <c r="P105" s="72">
        <v>0</v>
      </c>
      <c r="Q105" s="453">
        <v>0</v>
      </c>
      <c r="R105" s="366" t="s">
        <v>616</v>
      </c>
      <c r="S105" s="10">
        <v>3</v>
      </c>
      <c r="T105" s="73">
        <v>0</v>
      </c>
      <c r="U105" s="452">
        <v>0</v>
      </c>
      <c r="V105" s="72">
        <v>0</v>
      </c>
      <c r="W105" s="454">
        <v>0</v>
      </c>
      <c r="X105" s="447">
        <f t="shared" si="3"/>
        <v>3</v>
      </c>
      <c r="Y105" s="16"/>
      <c r="Z105" s="16"/>
    </row>
    <row r="106" spans="1:26" ht="15">
      <c r="A106" s="364" t="s">
        <v>654</v>
      </c>
      <c r="B106" s="364" t="s">
        <v>70</v>
      </c>
      <c r="C106" s="364" t="s">
        <v>487</v>
      </c>
      <c r="D106" s="364">
        <v>0</v>
      </c>
      <c r="E106" s="25">
        <v>0</v>
      </c>
      <c r="F106" s="364">
        <v>0</v>
      </c>
      <c r="G106" s="25">
        <v>0</v>
      </c>
      <c r="H106" s="364" t="s">
        <v>616</v>
      </c>
      <c r="I106" s="25">
        <v>3</v>
      </c>
      <c r="J106" s="25">
        <v>0</v>
      </c>
      <c r="K106" s="25">
        <v>0</v>
      </c>
      <c r="L106" s="25">
        <v>0</v>
      </c>
      <c r="M106" s="10">
        <v>0</v>
      </c>
      <c r="N106" s="10">
        <v>0</v>
      </c>
      <c r="O106" s="10">
        <v>0</v>
      </c>
      <c r="P106" s="72">
        <v>0</v>
      </c>
      <c r="Q106" s="453">
        <v>0</v>
      </c>
      <c r="R106" s="366" t="s">
        <v>616</v>
      </c>
      <c r="S106" s="10">
        <v>3</v>
      </c>
      <c r="T106" s="73">
        <v>0</v>
      </c>
      <c r="U106" s="452">
        <v>0</v>
      </c>
      <c r="V106" s="72">
        <v>0</v>
      </c>
      <c r="W106" s="454">
        <v>0</v>
      </c>
      <c r="X106" s="447">
        <f t="shared" si="3"/>
        <v>3</v>
      </c>
      <c r="Y106" s="16"/>
      <c r="Z106" s="16"/>
    </row>
    <row r="107" spans="1:26" ht="15">
      <c r="A107" s="364" t="s">
        <v>653</v>
      </c>
      <c r="B107" s="364" t="s">
        <v>652</v>
      </c>
      <c r="C107" s="364" t="s">
        <v>17</v>
      </c>
      <c r="D107" s="364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364" t="s">
        <v>616</v>
      </c>
      <c r="K107" s="25">
        <v>2</v>
      </c>
      <c r="L107" s="364" t="s">
        <v>616</v>
      </c>
      <c r="M107" s="10">
        <v>1</v>
      </c>
      <c r="N107" s="10">
        <v>0</v>
      </c>
      <c r="O107" s="10">
        <v>0</v>
      </c>
      <c r="P107" s="73">
        <v>0</v>
      </c>
      <c r="Q107" s="451">
        <v>0</v>
      </c>
      <c r="R107" s="366" t="s">
        <v>616</v>
      </c>
      <c r="S107" s="10">
        <v>3</v>
      </c>
      <c r="T107" s="73">
        <v>0</v>
      </c>
      <c r="U107" s="452">
        <v>0</v>
      </c>
      <c r="V107" s="72">
        <v>0</v>
      </c>
      <c r="W107" s="454">
        <v>0</v>
      </c>
      <c r="X107" s="447">
        <f t="shared" si="3"/>
        <v>3</v>
      </c>
      <c r="Y107" s="16"/>
      <c r="Z107" s="16"/>
    </row>
    <row r="108" spans="1:26" ht="15">
      <c r="A108" s="364" t="s">
        <v>651</v>
      </c>
      <c r="B108" s="364" t="s">
        <v>650</v>
      </c>
      <c r="C108" s="29" t="s">
        <v>89</v>
      </c>
      <c r="D108" s="364">
        <v>0</v>
      </c>
      <c r="E108" s="25">
        <v>0</v>
      </c>
      <c r="F108" s="364" t="s">
        <v>649</v>
      </c>
      <c r="G108" s="25">
        <v>3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10">
        <v>0</v>
      </c>
      <c r="N108" s="10">
        <v>0</v>
      </c>
      <c r="O108" s="10">
        <v>0</v>
      </c>
      <c r="P108" s="73">
        <v>0</v>
      </c>
      <c r="Q108" s="451">
        <v>0</v>
      </c>
      <c r="R108" s="366" t="s">
        <v>649</v>
      </c>
      <c r="S108" s="10">
        <v>3</v>
      </c>
      <c r="T108" s="73">
        <v>0</v>
      </c>
      <c r="U108" s="452">
        <v>0</v>
      </c>
      <c r="V108" s="72">
        <v>0</v>
      </c>
      <c r="W108" s="454">
        <v>0</v>
      </c>
      <c r="X108" s="447">
        <f t="shared" si="3"/>
        <v>3</v>
      </c>
      <c r="Y108" s="16"/>
      <c r="Z108" s="16"/>
    </row>
    <row r="109" spans="1:26" ht="15">
      <c r="A109" s="364" t="s">
        <v>648</v>
      </c>
      <c r="B109" s="364" t="s">
        <v>410</v>
      </c>
      <c r="C109" s="364" t="s">
        <v>487</v>
      </c>
      <c r="D109" s="364">
        <v>0</v>
      </c>
      <c r="E109" s="25">
        <v>0</v>
      </c>
      <c r="F109" s="364">
        <v>0</v>
      </c>
      <c r="G109" s="25">
        <v>0</v>
      </c>
      <c r="H109" s="364">
        <v>0</v>
      </c>
      <c r="I109" s="25">
        <v>0</v>
      </c>
      <c r="J109" s="25">
        <v>0</v>
      </c>
      <c r="K109" s="25">
        <v>0</v>
      </c>
      <c r="L109" s="364">
        <v>0</v>
      </c>
      <c r="M109" s="10">
        <v>0</v>
      </c>
      <c r="N109" s="10">
        <v>0</v>
      </c>
      <c r="O109" s="10">
        <v>0</v>
      </c>
      <c r="P109" s="364" t="s">
        <v>626</v>
      </c>
      <c r="Q109" s="451">
        <v>3</v>
      </c>
      <c r="R109" s="366" t="s">
        <v>626</v>
      </c>
      <c r="S109" s="73">
        <v>3</v>
      </c>
      <c r="T109" s="364">
        <v>0</v>
      </c>
      <c r="U109" s="452">
        <v>0</v>
      </c>
      <c r="V109" s="72">
        <v>0</v>
      </c>
      <c r="W109" s="454">
        <v>0</v>
      </c>
      <c r="X109" s="447">
        <f t="shared" si="3"/>
        <v>3</v>
      </c>
      <c r="Y109" s="16"/>
      <c r="Z109" s="16"/>
    </row>
    <row r="110" spans="1:26" ht="15">
      <c r="A110" s="364" t="s">
        <v>647</v>
      </c>
      <c r="B110" s="364" t="s">
        <v>224</v>
      </c>
      <c r="C110" s="364" t="s">
        <v>17</v>
      </c>
      <c r="D110" s="364">
        <v>0</v>
      </c>
      <c r="E110" s="25">
        <v>0</v>
      </c>
      <c r="F110" s="364" t="s">
        <v>646</v>
      </c>
      <c r="G110" s="25">
        <v>3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10">
        <v>0</v>
      </c>
      <c r="N110" s="10">
        <v>0</v>
      </c>
      <c r="O110" s="10">
        <v>0</v>
      </c>
      <c r="P110" s="73">
        <v>0</v>
      </c>
      <c r="Q110" s="451">
        <v>0</v>
      </c>
      <c r="R110" s="366" t="s">
        <v>646</v>
      </c>
      <c r="S110" s="10">
        <v>3</v>
      </c>
      <c r="T110" s="73">
        <v>0</v>
      </c>
      <c r="U110" s="452">
        <v>0</v>
      </c>
      <c r="V110" s="364">
        <v>0</v>
      </c>
      <c r="W110" s="448">
        <v>0</v>
      </c>
      <c r="X110" s="447">
        <f t="shared" si="3"/>
        <v>3</v>
      </c>
      <c r="Y110" s="16"/>
      <c r="Z110" s="16"/>
    </row>
    <row r="111" spans="1:26" ht="15">
      <c r="A111" s="364" t="s">
        <v>645</v>
      </c>
      <c r="B111" s="364" t="s">
        <v>73</v>
      </c>
      <c r="C111" s="364" t="s">
        <v>644</v>
      </c>
      <c r="D111" s="364">
        <v>0</v>
      </c>
      <c r="E111" s="25">
        <v>0</v>
      </c>
      <c r="F111" s="364" t="s">
        <v>597</v>
      </c>
      <c r="G111" s="25">
        <v>1</v>
      </c>
      <c r="H111" s="364" t="s">
        <v>597</v>
      </c>
      <c r="I111" s="25">
        <v>1</v>
      </c>
      <c r="J111" s="25">
        <v>0</v>
      </c>
      <c r="K111" s="25">
        <v>0</v>
      </c>
      <c r="L111" s="25">
        <v>0</v>
      </c>
      <c r="M111" s="10">
        <v>0</v>
      </c>
      <c r="N111" s="10">
        <v>0</v>
      </c>
      <c r="O111" s="10">
        <v>0</v>
      </c>
      <c r="P111" s="364" t="s">
        <v>597</v>
      </c>
      <c r="Q111" s="453">
        <v>1</v>
      </c>
      <c r="R111" s="366" t="s">
        <v>597</v>
      </c>
      <c r="S111" s="10">
        <v>3</v>
      </c>
      <c r="T111" s="72">
        <v>0</v>
      </c>
      <c r="U111" s="368">
        <v>0</v>
      </c>
      <c r="V111" s="72">
        <v>0</v>
      </c>
      <c r="W111" s="454">
        <v>0</v>
      </c>
      <c r="X111" s="447">
        <f t="shared" si="3"/>
        <v>3</v>
      </c>
      <c r="Y111" s="16"/>
      <c r="Z111" s="16"/>
    </row>
    <row r="112" spans="1:26" ht="15">
      <c r="A112" s="364" t="s">
        <v>643</v>
      </c>
      <c r="B112" s="364" t="s">
        <v>642</v>
      </c>
      <c r="C112" s="364" t="s">
        <v>148</v>
      </c>
      <c r="D112" s="364">
        <v>0</v>
      </c>
      <c r="E112" s="25">
        <v>0</v>
      </c>
      <c r="F112" s="25">
        <v>0</v>
      </c>
      <c r="G112" s="25">
        <v>0</v>
      </c>
      <c r="H112" s="364">
        <v>0</v>
      </c>
      <c r="I112" s="25">
        <v>0</v>
      </c>
      <c r="J112" s="25">
        <v>0</v>
      </c>
      <c r="K112" s="25">
        <v>0</v>
      </c>
      <c r="L112" s="364" t="s">
        <v>586</v>
      </c>
      <c r="M112" s="10">
        <v>3</v>
      </c>
      <c r="N112" s="10">
        <v>0</v>
      </c>
      <c r="O112" s="10">
        <v>0</v>
      </c>
      <c r="P112" s="73">
        <v>0</v>
      </c>
      <c r="Q112" s="451">
        <v>0</v>
      </c>
      <c r="R112" s="366" t="s">
        <v>586</v>
      </c>
      <c r="S112" s="10">
        <v>3</v>
      </c>
      <c r="T112" s="73">
        <v>0</v>
      </c>
      <c r="U112" s="452">
        <v>0</v>
      </c>
      <c r="V112" s="73">
        <v>0</v>
      </c>
      <c r="W112" s="448">
        <v>0</v>
      </c>
      <c r="X112" s="447">
        <f t="shared" si="3"/>
        <v>3</v>
      </c>
      <c r="Y112" s="16"/>
      <c r="Z112" s="16"/>
    </row>
    <row r="113" spans="1:26" ht="15">
      <c r="A113" s="364" t="s">
        <v>641</v>
      </c>
      <c r="B113" s="364" t="s">
        <v>130</v>
      </c>
      <c r="C113" s="364" t="s">
        <v>145</v>
      </c>
      <c r="D113" s="364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364" t="s">
        <v>640</v>
      </c>
      <c r="K113" s="25">
        <v>3</v>
      </c>
      <c r="L113" s="25">
        <v>0</v>
      </c>
      <c r="M113" s="10">
        <v>0</v>
      </c>
      <c r="N113" s="10">
        <v>0</v>
      </c>
      <c r="O113" s="10">
        <v>0</v>
      </c>
      <c r="P113" s="73">
        <v>0</v>
      </c>
      <c r="Q113" s="451">
        <v>0</v>
      </c>
      <c r="R113" s="366" t="s">
        <v>640</v>
      </c>
      <c r="S113" s="10">
        <v>3</v>
      </c>
      <c r="T113" s="73">
        <v>0</v>
      </c>
      <c r="U113" s="452">
        <v>0</v>
      </c>
      <c r="V113" s="73">
        <v>0</v>
      </c>
      <c r="W113" s="448">
        <v>0</v>
      </c>
      <c r="X113" s="447">
        <f t="shared" si="3"/>
        <v>3</v>
      </c>
      <c r="Y113" s="16"/>
      <c r="Z113" s="16"/>
    </row>
    <row r="114" spans="1:26" ht="15">
      <c r="A114" s="364" t="s">
        <v>639</v>
      </c>
      <c r="B114" s="364" t="s">
        <v>552</v>
      </c>
      <c r="C114" s="364" t="s">
        <v>149</v>
      </c>
      <c r="D114" s="364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364">
        <v>0</v>
      </c>
      <c r="M114" s="10">
        <v>0</v>
      </c>
      <c r="N114" s="364" t="s">
        <v>580</v>
      </c>
      <c r="O114" s="10">
        <v>3</v>
      </c>
      <c r="P114" s="73">
        <v>0</v>
      </c>
      <c r="Q114" s="451">
        <v>0</v>
      </c>
      <c r="R114" s="366" t="s">
        <v>580</v>
      </c>
      <c r="S114" s="10">
        <v>3</v>
      </c>
      <c r="T114" s="73">
        <v>0</v>
      </c>
      <c r="U114" s="452">
        <v>0</v>
      </c>
      <c r="V114" s="73">
        <v>0</v>
      </c>
      <c r="W114" s="448">
        <v>0</v>
      </c>
      <c r="X114" s="447">
        <f t="shared" si="3"/>
        <v>3</v>
      </c>
      <c r="Y114" s="16"/>
      <c r="Z114" s="16"/>
    </row>
    <row r="115" spans="1:26" ht="15">
      <c r="A115" s="26" t="s">
        <v>638</v>
      </c>
      <c r="B115" s="26" t="s">
        <v>317</v>
      </c>
      <c r="C115" s="26" t="s">
        <v>322</v>
      </c>
      <c r="D115" s="25">
        <v>0</v>
      </c>
      <c r="E115" s="25">
        <v>0</v>
      </c>
      <c r="F115" s="364">
        <v>0</v>
      </c>
      <c r="G115" s="25">
        <v>0</v>
      </c>
      <c r="H115" s="26" t="s">
        <v>637</v>
      </c>
      <c r="I115" s="25">
        <v>3</v>
      </c>
      <c r="J115" s="25">
        <v>0</v>
      </c>
      <c r="K115" s="25">
        <v>0</v>
      </c>
      <c r="L115" s="25">
        <v>0</v>
      </c>
      <c r="M115" s="10">
        <v>0</v>
      </c>
      <c r="N115" s="10">
        <v>0</v>
      </c>
      <c r="O115" s="10">
        <v>0</v>
      </c>
      <c r="P115" s="73">
        <v>0</v>
      </c>
      <c r="Q115" s="451">
        <v>0</v>
      </c>
      <c r="R115" s="367" t="s">
        <v>637</v>
      </c>
      <c r="S115" s="10">
        <v>3</v>
      </c>
      <c r="T115" s="73">
        <v>0</v>
      </c>
      <c r="U115" s="452">
        <v>0</v>
      </c>
      <c r="V115" s="73">
        <v>0</v>
      </c>
      <c r="W115" s="448">
        <v>0</v>
      </c>
      <c r="X115" s="447">
        <f t="shared" si="3"/>
        <v>3</v>
      </c>
      <c r="Y115" s="16"/>
      <c r="Z115" s="16"/>
    </row>
    <row r="116" spans="1:26" ht="15">
      <c r="A116" s="20" t="s">
        <v>636</v>
      </c>
      <c r="B116" s="20" t="s">
        <v>88</v>
      </c>
      <c r="C116" s="20" t="s">
        <v>92</v>
      </c>
      <c r="D116" s="25">
        <v>0</v>
      </c>
      <c r="E116" s="25">
        <v>0</v>
      </c>
      <c r="F116" s="364">
        <v>0</v>
      </c>
      <c r="G116" s="25">
        <v>0</v>
      </c>
      <c r="H116" s="26">
        <v>0</v>
      </c>
      <c r="I116" s="25">
        <v>0</v>
      </c>
      <c r="J116" s="25">
        <v>0</v>
      </c>
      <c r="K116" s="25">
        <v>0</v>
      </c>
      <c r="L116" s="364">
        <v>0</v>
      </c>
      <c r="M116" s="10">
        <v>0</v>
      </c>
      <c r="N116" s="364" t="s">
        <v>635</v>
      </c>
      <c r="O116" s="10">
        <v>3</v>
      </c>
      <c r="P116" s="73">
        <v>0</v>
      </c>
      <c r="Q116" s="451">
        <v>0</v>
      </c>
      <c r="R116" s="366" t="s">
        <v>635</v>
      </c>
      <c r="S116" s="10">
        <v>3</v>
      </c>
      <c r="T116" s="73">
        <v>0</v>
      </c>
      <c r="U116" s="452">
        <v>0</v>
      </c>
      <c r="V116" s="73">
        <v>0</v>
      </c>
      <c r="W116" s="448">
        <v>0</v>
      </c>
      <c r="X116" s="447">
        <f t="shared" si="3"/>
        <v>3</v>
      </c>
      <c r="Y116" s="16"/>
      <c r="Z116" s="16"/>
    </row>
    <row r="117" spans="1:26" ht="15">
      <c r="A117" s="20" t="s">
        <v>342</v>
      </c>
      <c r="B117" s="20" t="s">
        <v>51</v>
      </c>
      <c r="C117" s="20" t="s">
        <v>92</v>
      </c>
      <c r="D117" s="25">
        <v>0</v>
      </c>
      <c r="E117" s="25">
        <v>0</v>
      </c>
      <c r="F117" s="364">
        <v>0</v>
      </c>
      <c r="G117" s="25">
        <v>0</v>
      </c>
      <c r="H117" s="26">
        <v>0</v>
      </c>
      <c r="I117" s="25">
        <v>0</v>
      </c>
      <c r="J117" s="25">
        <v>0</v>
      </c>
      <c r="K117" s="25">
        <v>0</v>
      </c>
      <c r="L117" s="364" t="s">
        <v>575</v>
      </c>
      <c r="M117" s="10">
        <v>3</v>
      </c>
      <c r="N117" s="10">
        <v>0</v>
      </c>
      <c r="O117" s="10">
        <v>0</v>
      </c>
      <c r="P117" s="73">
        <v>0</v>
      </c>
      <c r="Q117" s="451">
        <v>0</v>
      </c>
      <c r="R117" s="366" t="s">
        <v>575</v>
      </c>
      <c r="S117" s="10">
        <v>3</v>
      </c>
      <c r="T117" s="73">
        <v>0</v>
      </c>
      <c r="U117" s="452">
        <v>0</v>
      </c>
      <c r="V117" s="73">
        <v>0</v>
      </c>
      <c r="W117" s="448">
        <v>0</v>
      </c>
      <c r="X117" s="447">
        <f t="shared" si="3"/>
        <v>3</v>
      </c>
      <c r="Y117" s="16"/>
      <c r="Z117" s="16"/>
    </row>
    <row r="118" spans="1:24" s="16" customFormat="1" ht="15">
      <c r="A118" s="364" t="s">
        <v>634</v>
      </c>
      <c r="B118" s="364" t="s">
        <v>317</v>
      </c>
      <c r="C118" s="364" t="s">
        <v>77</v>
      </c>
      <c r="D118" s="25">
        <v>0</v>
      </c>
      <c r="E118" s="25">
        <v>0</v>
      </c>
      <c r="F118" s="364" t="s">
        <v>575</v>
      </c>
      <c r="G118" s="25">
        <v>3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10">
        <v>0</v>
      </c>
      <c r="N118" s="10">
        <v>0</v>
      </c>
      <c r="O118" s="10">
        <v>0</v>
      </c>
      <c r="P118" s="73">
        <v>0</v>
      </c>
      <c r="Q118" s="451">
        <v>0</v>
      </c>
      <c r="R118" s="366" t="s">
        <v>575</v>
      </c>
      <c r="S118" s="10">
        <v>3</v>
      </c>
      <c r="T118" s="73">
        <v>0</v>
      </c>
      <c r="U118" s="452">
        <v>0</v>
      </c>
      <c r="V118" s="73">
        <v>0</v>
      </c>
      <c r="W118" s="448">
        <v>0</v>
      </c>
      <c r="X118" s="447">
        <f t="shared" si="3"/>
        <v>3</v>
      </c>
    </row>
    <row r="119" spans="1:24" s="16" customFormat="1" ht="15">
      <c r="A119" s="364" t="s">
        <v>633</v>
      </c>
      <c r="B119" s="364" t="s">
        <v>134</v>
      </c>
      <c r="C119" s="364" t="s">
        <v>77</v>
      </c>
      <c r="D119" s="364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364" t="s">
        <v>616</v>
      </c>
      <c r="K119" s="25">
        <v>2</v>
      </c>
      <c r="L119" s="25">
        <v>0</v>
      </c>
      <c r="M119" s="10">
        <v>0</v>
      </c>
      <c r="N119" s="10">
        <v>0</v>
      </c>
      <c r="O119" s="10">
        <v>0</v>
      </c>
      <c r="P119" s="73">
        <v>0</v>
      </c>
      <c r="Q119" s="451">
        <v>0</v>
      </c>
      <c r="R119" s="366" t="s">
        <v>616</v>
      </c>
      <c r="S119" s="10">
        <v>2</v>
      </c>
      <c r="T119" s="73">
        <v>0</v>
      </c>
      <c r="U119" s="452">
        <v>0</v>
      </c>
      <c r="V119" s="72">
        <v>0</v>
      </c>
      <c r="W119" s="454">
        <v>0</v>
      </c>
      <c r="X119" s="447">
        <f t="shared" si="3"/>
        <v>2</v>
      </c>
    </row>
    <row r="120" spans="1:24" s="16" customFormat="1" ht="15">
      <c r="A120" s="364" t="s">
        <v>201</v>
      </c>
      <c r="B120" s="364" t="s">
        <v>299</v>
      </c>
      <c r="C120" s="364" t="s">
        <v>630</v>
      </c>
      <c r="D120" s="364">
        <v>0</v>
      </c>
      <c r="E120" s="25">
        <v>0</v>
      </c>
      <c r="F120" s="364" t="s">
        <v>613</v>
      </c>
      <c r="G120" s="25">
        <v>1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10">
        <v>0</v>
      </c>
      <c r="N120" s="10">
        <v>0</v>
      </c>
      <c r="O120" s="10">
        <v>0</v>
      </c>
      <c r="P120" s="364" t="s">
        <v>629</v>
      </c>
      <c r="Q120" s="453">
        <v>1</v>
      </c>
      <c r="R120" s="366" t="s">
        <v>613</v>
      </c>
      <c r="S120" s="10">
        <v>1</v>
      </c>
      <c r="T120" s="364" t="s">
        <v>629</v>
      </c>
      <c r="U120" s="72">
        <v>1</v>
      </c>
      <c r="V120" s="72">
        <v>0</v>
      </c>
      <c r="W120" s="454">
        <v>0</v>
      </c>
      <c r="X120" s="447">
        <f t="shared" si="3"/>
        <v>2</v>
      </c>
    </row>
    <row r="121" spans="1:26" ht="15">
      <c r="A121" s="364" t="s">
        <v>632</v>
      </c>
      <c r="B121" s="364" t="s">
        <v>68</v>
      </c>
      <c r="C121" s="364" t="s">
        <v>148</v>
      </c>
      <c r="D121" s="364">
        <v>0</v>
      </c>
      <c r="E121" s="25">
        <v>0</v>
      </c>
      <c r="F121" s="364">
        <v>0</v>
      </c>
      <c r="G121" s="25">
        <v>0</v>
      </c>
      <c r="H121" s="364" t="s">
        <v>613</v>
      </c>
      <c r="I121" s="25">
        <v>1</v>
      </c>
      <c r="J121" s="25">
        <v>0</v>
      </c>
      <c r="K121" s="25">
        <v>0</v>
      </c>
      <c r="L121" s="364" t="s">
        <v>613</v>
      </c>
      <c r="M121" s="10">
        <v>1</v>
      </c>
      <c r="N121" s="10">
        <v>0</v>
      </c>
      <c r="O121" s="10">
        <v>0</v>
      </c>
      <c r="P121" s="72">
        <v>0</v>
      </c>
      <c r="Q121" s="453">
        <v>0</v>
      </c>
      <c r="R121" s="366" t="s">
        <v>613</v>
      </c>
      <c r="S121" s="10">
        <v>2</v>
      </c>
      <c r="T121" s="72">
        <v>0</v>
      </c>
      <c r="U121" s="368">
        <v>0</v>
      </c>
      <c r="V121" s="72">
        <v>0</v>
      </c>
      <c r="W121" s="454">
        <v>0</v>
      </c>
      <c r="X121" s="447">
        <f t="shared" si="3"/>
        <v>2</v>
      </c>
      <c r="Y121" s="16"/>
      <c r="Z121" s="16"/>
    </row>
    <row r="122" spans="1:26" ht="15">
      <c r="A122" s="364" t="s">
        <v>631</v>
      </c>
      <c r="B122" s="364" t="s">
        <v>130</v>
      </c>
      <c r="C122" s="364" t="s">
        <v>630</v>
      </c>
      <c r="D122" s="364">
        <v>0</v>
      </c>
      <c r="E122" s="25">
        <v>0</v>
      </c>
      <c r="F122" s="364" t="s">
        <v>629</v>
      </c>
      <c r="G122" s="25">
        <v>1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10">
        <v>0</v>
      </c>
      <c r="N122" s="10">
        <v>0</v>
      </c>
      <c r="O122" s="10">
        <v>0</v>
      </c>
      <c r="P122" s="364" t="s">
        <v>628</v>
      </c>
      <c r="Q122" s="453">
        <v>1</v>
      </c>
      <c r="R122" s="366" t="s">
        <v>629</v>
      </c>
      <c r="S122" s="10">
        <v>1</v>
      </c>
      <c r="T122" s="364" t="s">
        <v>628</v>
      </c>
      <c r="U122" s="72">
        <v>1</v>
      </c>
      <c r="V122" s="72">
        <v>0</v>
      </c>
      <c r="W122" s="454">
        <v>0</v>
      </c>
      <c r="X122" s="447">
        <f t="shared" si="3"/>
        <v>2</v>
      </c>
      <c r="Y122" s="16"/>
      <c r="Z122" s="16"/>
    </row>
    <row r="123" spans="1:26" ht="15">
      <c r="A123" s="364" t="s">
        <v>627</v>
      </c>
      <c r="B123" s="364" t="s">
        <v>61</v>
      </c>
      <c r="C123" s="364" t="s">
        <v>487</v>
      </c>
      <c r="D123" s="364">
        <v>0</v>
      </c>
      <c r="E123" s="25">
        <v>0</v>
      </c>
      <c r="F123" s="364">
        <v>0</v>
      </c>
      <c r="G123" s="25">
        <v>0</v>
      </c>
      <c r="H123" s="25">
        <v>0</v>
      </c>
      <c r="I123" s="25">
        <v>0</v>
      </c>
      <c r="J123" s="364">
        <v>0</v>
      </c>
      <c r="K123" s="25">
        <v>0</v>
      </c>
      <c r="L123" s="364" t="s">
        <v>626</v>
      </c>
      <c r="M123" s="10">
        <v>1</v>
      </c>
      <c r="N123" s="10">
        <v>0</v>
      </c>
      <c r="O123" s="10">
        <v>0</v>
      </c>
      <c r="P123" s="364" t="s">
        <v>626</v>
      </c>
      <c r="Q123" s="451">
        <v>1</v>
      </c>
      <c r="R123" s="366" t="s">
        <v>626</v>
      </c>
      <c r="S123" s="10">
        <v>2</v>
      </c>
      <c r="T123" s="364">
        <v>0</v>
      </c>
      <c r="U123" s="452">
        <v>0</v>
      </c>
      <c r="V123" s="364">
        <v>0</v>
      </c>
      <c r="W123" s="448">
        <v>0</v>
      </c>
      <c r="X123" s="447">
        <f t="shared" si="3"/>
        <v>2</v>
      </c>
      <c r="Y123" s="16"/>
      <c r="Z123" s="16"/>
    </row>
    <row r="124" spans="1:26" ht="15">
      <c r="A124" s="364" t="s">
        <v>625</v>
      </c>
      <c r="B124" s="364" t="s">
        <v>345</v>
      </c>
      <c r="C124" s="364" t="s">
        <v>145</v>
      </c>
      <c r="D124" s="364" t="s">
        <v>594</v>
      </c>
      <c r="E124" s="25">
        <v>1</v>
      </c>
      <c r="F124" s="25">
        <v>0</v>
      </c>
      <c r="G124" s="25">
        <v>0</v>
      </c>
      <c r="H124" s="25">
        <v>0</v>
      </c>
      <c r="I124" s="25">
        <v>0</v>
      </c>
      <c r="J124" s="364" t="s">
        <v>591</v>
      </c>
      <c r="K124" s="25">
        <v>1</v>
      </c>
      <c r="L124" s="25">
        <v>0</v>
      </c>
      <c r="M124" s="10">
        <v>0</v>
      </c>
      <c r="N124" s="10">
        <v>0</v>
      </c>
      <c r="O124" s="10">
        <v>0</v>
      </c>
      <c r="P124" s="73">
        <v>0</v>
      </c>
      <c r="Q124" s="451">
        <v>0</v>
      </c>
      <c r="R124" s="366" t="s">
        <v>594</v>
      </c>
      <c r="S124" s="10">
        <v>1</v>
      </c>
      <c r="T124" s="364" t="s">
        <v>591</v>
      </c>
      <c r="U124" s="452">
        <v>1</v>
      </c>
      <c r="V124" s="72">
        <v>0</v>
      </c>
      <c r="W124" s="454">
        <v>0</v>
      </c>
      <c r="X124" s="447">
        <f t="shared" si="3"/>
        <v>2</v>
      </c>
      <c r="Y124" s="16"/>
      <c r="Z124" s="16"/>
    </row>
    <row r="125" spans="1:26" ht="15">
      <c r="A125" s="364" t="s">
        <v>624</v>
      </c>
      <c r="B125" s="364" t="s">
        <v>53</v>
      </c>
      <c r="C125" s="364" t="s">
        <v>10</v>
      </c>
      <c r="D125" s="364" t="s">
        <v>591</v>
      </c>
      <c r="E125" s="25">
        <v>1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364" t="s">
        <v>589</v>
      </c>
      <c r="M125" s="10">
        <v>1</v>
      </c>
      <c r="N125" s="10">
        <v>0</v>
      </c>
      <c r="O125" s="10">
        <v>0</v>
      </c>
      <c r="P125" s="73">
        <v>0</v>
      </c>
      <c r="Q125" s="451">
        <v>0</v>
      </c>
      <c r="R125" s="366" t="s">
        <v>591</v>
      </c>
      <c r="S125" s="10">
        <v>1</v>
      </c>
      <c r="T125" s="364" t="s">
        <v>589</v>
      </c>
      <c r="U125" s="452">
        <v>1</v>
      </c>
      <c r="V125" s="72">
        <v>0</v>
      </c>
      <c r="W125" s="454">
        <v>0</v>
      </c>
      <c r="X125" s="447">
        <f t="shared" si="3"/>
        <v>2</v>
      </c>
      <c r="Y125" s="16"/>
      <c r="Z125" s="16"/>
    </row>
    <row r="126" spans="1:26" ht="15">
      <c r="A126" s="364" t="s">
        <v>623</v>
      </c>
      <c r="B126" s="364" t="s">
        <v>56</v>
      </c>
      <c r="C126" s="364" t="s">
        <v>10</v>
      </c>
      <c r="D126" s="364">
        <v>0</v>
      </c>
      <c r="E126" s="25">
        <v>0</v>
      </c>
      <c r="F126" s="364" t="s">
        <v>591</v>
      </c>
      <c r="G126" s="25">
        <v>1</v>
      </c>
      <c r="H126" s="364" t="s">
        <v>591</v>
      </c>
      <c r="I126" s="25">
        <v>1</v>
      </c>
      <c r="J126" s="25">
        <v>0</v>
      </c>
      <c r="K126" s="25">
        <v>0</v>
      </c>
      <c r="L126" s="25">
        <v>0</v>
      </c>
      <c r="M126" s="10">
        <v>0</v>
      </c>
      <c r="N126" s="10">
        <v>0</v>
      </c>
      <c r="O126" s="10">
        <v>0</v>
      </c>
      <c r="P126" s="73">
        <v>0</v>
      </c>
      <c r="Q126" s="451">
        <v>0</v>
      </c>
      <c r="R126" s="366" t="s">
        <v>591</v>
      </c>
      <c r="S126" s="10">
        <v>2</v>
      </c>
      <c r="T126" s="73">
        <v>0</v>
      </c>
      <c r="U126" s="452">
        <v>0</v>
      </c>
      <c r="V126" s="72">
        <v>0</v>
      </c>
      <c r="W126" s="454">
        <v>0</v>
      </c>
      <c r="X126" s="447">
        <f t="shared" si="3"/>
        <v>2</v>
      </c>
      <c r="Y126" s="16"/>
      <c r="Z126" s="16"/>
    </row>
    <row r="127" spans="1:26" ht="15">
      <c r="A127" s="364" t="s">
        <v>391</v>
      </c>
      <c r="B127" s="364" t="s">
        <v>280</v>
      </c>
      <c r="C127" s="364" t="s">
        <v>487</v>
      </c>
      <c r="D127" s="364">
        <v>0</v>
      </c>
      <c r="E127" s="25">
        <v>0</v>
      </c>
      <c r="F127" s="25">
        <v>0</v>
      </c>
      <c r="G127" s="25">
        <v>0</v>
      </c>
      <c r="H127" s="364">
        <v>0</v>
      </c>
      <c r="I127" s="25">
        <v>0</v>
      </c>
      <c r="J127" s="25">
        <v>0</v>
      </c>
      <c r="K127" s="25">
        <v>0</v>
      </c>
      <c r="L127" s="364" t="s">
        <v>594</v>
      </c>
      <c r="M127" s="10">
        <v>1</v>
      </c>
      <c r="N127" s="10">
        <v>0</v>
      </c>
      <c r="O127" s="10">
        <v>0</v>
      </c>
      <c r="P127" s="364" t="s">
        <v>594</v>
      </c>
      <c r="Q127" s="451">
        <v>1</v>
      </c>
      <c r="R127" s="366" t="s">
        <v>594</v>
      </c>
      <c r="S127" s="10">
        <v>2</v>
      </c>
      <c r="T127" s="73">
        <v>0</v>
      </c>
      <c r="U127" s="452">
        <v>0</v>
      </c>
      <c r="V127" s="73">
        <v>0</v>
      </c>
      <c r="W127" s="448">
        <v>0</v>
      </c>
      <c r="X127" s="447">
        <f t="shared" si="3"/>
        <v>2</v>
      </c>
      <c r="Y127" s="16"/>
      <c r="Z127" s="16"/>
    </row>
    <row r="128" spans="1:26" ht="15">
      <c r="A128" s="364" t="s">
        <v>622</v>
      </c>
      <c r="B128" s="364" t="s">
        <v>299</v>
      </c>
      <c r="C128" s="364" t="s">
        <v>234</v>
      </c>
      <c r="D128" s="364" t="s">
        <v>621</v>
      </c>
      <c r="E128" s="25">
        <v>1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10">
        <v>0</v>
      </c>
      <c r="N128" s="10">
        <v>0</v>
      </c>
      <c r="O128" s="10">
        <v>0</v>
      </c>
      <c r="P128" s="72">
        <v>0</v>
      </c>
      <c r="Q128" s="453">
        <v>0</v>
      </c>
      <c r="R128" s="366" t="s">
        <v>621</v>
      </c>
      <c r="S128" s="10">
        <v>1</v>
      </c>
      <c r="T128" s="72">
        <v>0</v>
      </c>
      <c r="U128" s="368">
        <v>0</v>
      </c>
      <c r="V128" s="72">
        <v>0</v>
      </c>
      <c r="W128" s="454">
        <v>0</v>
      </c>
      <c r="X128" s="447">
        <f t="shared" si="3"/>
        <v>1</v>
      </c>
      <c r="Y128" s="16"/>
      <c r="Z128" s="16"/>
    </row>
    <row r="129" spans="1:26" ht="15">
      <c r="A129" s="364" t="s">
        <v>620</v>
      </c>
      <c r="B129" s="364" t="s">
        <v>619</v>
      </c>
      <c r="C129" s="364" t="s">
        <v>234</v>
      </c>
      <c r="D129" s="364" t="s">
        <v>616</v>
      </c>
      <c r="E129" s="25">
        <v>1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10">
        <v>0</v>
      </c>
      <c r="N129" s="10">
        <v>0</v>
      </c>
      <c r="O129" s="10">
        <v>0</v>
      </c>
      <c r="P129" s="73">
        <v>0</v>
      </c>
      <c r="Q129" s="451">
        <v>0</v>
      </c>
      <c r="R129" s="366" t="s">
        <v>616</v>
      </c>
      <c r="S129" s="10">
        <v>1</v>
      </c>
      <c r="T129" s="73">
        <v>0</v>
      </c>
      <c r="U129" s="452">
        <v>0</v>
      </c>
      <c r="V129" s="72">
        <v>0</v>
      </c>
      <c r="W129" s="454">
        <v>0</v>
      </c>
      <c r="X129" s="447">
        <f t="shared" si="3"/>
        <v>1</v>
      </c>
      <c r="Y129" s="16"/>
      <c r="Z129" s="16"/>
    </row>
    <row r="130" spans="1:26" ht="15">
      <c r="A130" s="364" t="s">
        <v>618</v>
      </c>
      <c r="B130" s="364" t="s">
        <v>71</v>
      </c>
      <c r="C130" s="364" t="s">
        <v>322</v>
      </c>
      <c r="D130" s="364" t="s">
        <v>616</v>
      </c>
      <c r="E130" s="25">
        <v>1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10">
        <v>0</v>
      </c>
      <c r="N130" s="10">
        <v>0</v>
      </c>
      <c r="O130" s="10">
        <v>0</v>
      </c>
      <c r="P130" s="73">
        <v>0</v>
      </c>
      <c r="Q130" s="451">
        <v>0</v>
      </c>
      <c r="R130" s="366" t="s">
        <v>616</v>
      </c>
      <c r="S130" s="10">
        <v>1</v>
      </c>
      <c r="T130" s="73">
        <v>0</v>
      </c>
      <c r="U130" s="452">
        <v>0</v>
      </c>
      <c r="V130" s="72">
        <v>0</v>
      </c>
      <c r="W130" s="454">
        <v>0</v>
      </c>
      <c r="X130" s="447">
        <f t="shared" si="3"/>
        <v>1</v>
      </c>
      <c r="Y130" s="16"/>
      <c r="Z130" s="16"/>
    </row>
    <row r="131" spans="1:26" ht="15">
      <c r="A131" s="455" t="s">
        <v>617</v>
      </c>
      <c r="B131" s="364" t="s">
        <v>58</v>
      </c>
      <c r="C131" s="364" t="s">
        <v>10</v>
      </c>
      <c r="D131" s="364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10">
        <v>0</v>
      </c>
      <c r="N131" s="10">
        <v>0</v>
      </c>
      <c r="O131" s="10">
        <v>0</v>
      </c>
      <c r="P131" s="364" t="s">
        <v>616</v>
      </c>
      <c r="Q131" s="451">
        <v>1</v>
      </c>
      <c r="R131" s="366" t="s">
        <v>616</v>
      </c>
      <c r="S131" s="73">
        <v>1</v>
      </c>
      <c r="T131" s="73">
        <v>0</v>
      </c>
      <c r="U131" s="452">
        <v>0</v>
      </c>
      <c r="V131" s="72">
        <v>0</v>
      </c>
      <c r="W131" s="454">
        <v>0</v>
      </c>
      <c r="X131" s="447">
        <f t="shared" si="3"/>
        <v>1</v>
      </c>
      <c r="Y131" s="16"/>
      <c r="Z131" s="16"/>
    </row>
    <row r="132" spans="1:26" ht="15">
      <c r="A132" s="364" t="s">
        <v>615</v>
      </c>
      <c r="B132" s="364" t="s">
        <v>70</v>
      </c>
      <c r="C132" s="364" t="s">
        <v>322</v>
      </c>
      <c r="D132" s="364">
        <v>0</v>
      </c>
      <c r="E132" s="25">
        <v>0</v>
      </c>
      <c r="F132" s="25">
        <v>0</v>
      </c>
      <c r="G132" s="25">
        <v>0</v>
      </c>
      <c r="H132" s="364">
        <v>0</v>
      </c>
      <c r="I132" s="25">
        <v>0</v>
      </c>
      <c r="J132" s="25">
        <v>0</v>
      </c>
      <c r="K132" s="25">
        <v>0</v>
      </c>
      <c r="L132" s="25">
        <v>0</v>
      </c>
      <c r="M132" s="10">
        <v>0</v>
      </c>
      <c r="N132" s="364" t="s">
        <v>613</v>
      </c>
      <c r="O132" s="10">
        <v>1</v>
      </c>
      <c r="P132" s="72">
        <v>0</v>
      </c>
      <c r="Q132" s="453">
        <v>0</v>
      </c>
      <c r="R132" s="366" t="s">
        <v>613</v>
      </c>
      <c r="S132" s="10">
        <v>1</v>
      </c>
      <c r="T132" s="72">
        <v>0</v>
      </c>
      <c r="U132" s="368">
        <v>0</v>
      </c>
      <c r="V132" s="72">
        <v>0</v>
      </c>
      <c r="W132" s="454">
        <v>0</v>
      </c>
      <c r="X132" s="447">
        <f aca="true" t="shared" si="4" ref="X132:X158">E132+G132+I132+K132+M132+O132+Q132</f>
        <v>1</v>
      </c>
      <c r="Y132" s="16"/>
      <c r="Z132" s="16"/>
    </row>
    <row r="133" spans="1:26" ht="15">
      <c r="A133" s="364" t="s">
        <v>614</v>
      </c>
      <c r="B133" s="364" t="s">
        <v>135</v>
      </c>
      <c r="C133" s="364" t="s">
        <v>149</v>
      </c>
      <c r="D133" s="364">
        <v>0</v>
      </c>
      <c r="E133" s="25">
        <v>0</v>
      </c>
      <c r="F133" s="25">
        <v>0</v>
      </c>
      <c r="G133" s="25">
        <v>0</v>
      </c>
      <c r="H133" s="364">
        <v>0</v>
      </c>
      <c r="I133" s="25">
        <v>0</v>
      </c>
      <c r="J133" s="364">
        <v>0</v>
      </c>
      <c r="K133" s="25">
        <v>0</v>
      </c>
      <c r="L133" s="364" t="s">
        <v>613</v>
      </c>
      <c r="M133" s="10">
        <v>1</v>
      </c>
      <c r="N133" s="10">
        <v>0</v>
      </c>
      <c r="O133" s="10">
        <v>0</v>
      </c>
      <c r="P133" s="72">
        <v>0</v>
      </c>
      <c r="Q133" s="453">
        <v>0</v>
      </c>
      <c r="R133" s="366" t="s">
        <v>609</v>
      </c>
      <c r="S133" s="10">
        <v>1</v>
      </c>
      <c r="T133" s="72">
        <v>0</v>
      </c>
      <c r="U133" s="368">
        <v>0</v>
      </c>
      <c r="V133" s="72">
        <v>0</v>
      </c>
      <c r="W133" s="454">
        <v>0</v>
      </c>
      <c r="X133" s="447">
        <f t="shared" si="4"/>
        <v>1</v>
      </c>
      <c r="Y133" s="16"/>
      <c r="Z133" s="16"/>
    </row>
    <row r="134" spans="1:26" ht="15">
      <c r="A134" s="364" t="s">
        <v>612</v>
      </c>
      <c r="B134" s="364" t="s">
        <v>73</v>
      </c>
      <c r="C134" s="364" t="s">
        <v>234</v>
      </c>
      <c r="D134" s="364" t="s">
        <v>609</v>
      </c>
      <c r="E134" s="25">
        <v>1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10">
        <v>0</v>
      </c>
      <c r="N134" s="10">
        <v>0</v>
      </c>
      <c r="O134" s="10">
        <v>0</v>
      </c>
      <c r="P134" s="73">
        <v>0</v>
      </c>
      <c r="Q134" s="451">
        <v>0</v>
      </c>
      <c r="R134" s="366" t="s">
        <v>609</v>
      </c>
      <c r="S134" s="10">
        <v>1</v>
      </c>
      <c r="T134" s="73">
        <v>0</v>
      </c>
      <c r="U134" s="452">
        <v>0</v>
      </c>
      <c r="V134" s="72">
        <v>0</v>
      </c>
      <c r="W134" s="454">
        <v>0</v>
      </c>
      <c r="X134" s="447">
        <f t="shared" si="4"/>
        <v>1</v>
      </c>
      <c r="Y134" s="16"/>
      <c r="Z134" s="16"/>
    </row>
    <row r="135" spans="1:26" ht="15">
      <c r="A135" s="364" t="s">
        <v>611</v>
      </c>
      <c r="B135" s="364" t="s">
        <v>610</v>
      </c>
      <c r="C135" s="364" t="s">
        <v>89</v>
      </c>
      <c r="D135" s="364">
        <v>0</v>
      </c>
      <c r="E135" s="25">
        <v>0</v>
      </c>
      <c r="F135" s="25">
        <v>0</v>
      </c>
      <c r="G135" s="25">
        <v>0</v>
      </c>
      <c r="H135" s="364" t="s">
        <v>609</v>
      </c>
      <c r="I135" s="25">
        <v>1</v>
      </c>
      <c r="J135" s="25">
        <v>0</v>
      </c>
      <c r="K135" s="25">
        <v>0</v>
      </c>
      <c r="L135" s="25">
        <v>0</v>
      </c>
      <c r="M135" s="10">
        <v>0</v>
      </c>
      <c r="N135" s="10">
        <v>0</v>
      </c>
      <c r="O135" s="10">
        <v>0</v>
      </c>
      <c r="P135" s="73">
        <v>0</v>
      </c>
      <c r="Q135" s="451">
        <v>0</v>
      </c>
      <c r="R135" s="366" t="s">
        <v>609</v>
      </c>
      <c r="S135" s="10">
        <v>1</v>
      </c>
      <c r="T135" s="73">
        <v>0</v>
      </c>
      <c r="U135" s="452">
        <v>0</v>
      </c>
      <c r="V135" s="72">
        <v>0</v>
      </c>
      <c r="W135" s="454">
        <v>0</v>
      </c>
      <c r="X135" s="447">
        <f t="shared" si="4"/>
        <v>1</v>
      </c>
      <c r="Y135" s="16"/>
      <c r="Z135" s="16"/>
    </row>
    <row r="136" spans="1:26" ht="15">
      <c r="A136" s="364" t="s">
        <v>608</v>
      </c>
      <c r="B136" s="364" t="s">
        <v>607</v>
      </c>
      <c r="C136" s="364" t="s">
        <v>92</v>
      </c>
      <c r="D136" s="364">
        <v>0</v>
      </c>
      <c r="E136" s="25">
        <v>0</v>
      </c>
      <c r="F136" s="25">
        <v>0</v>
      </c>
      <c r="G136" s="25">
        <v>0</v>
      </c>
      <c r="H136" s="364">
        <v>0</v>
      </c>
      <c r="I136" s="25">
        <v>0</v>
      </c>
      <c r="J136" s="25">
        <v>0</v>
      </c>
      <c r="K136" s="25">
        <v>0</v>
      </c>
      <c r="L136" s="25">
        <v>0</v>
      </c>
      <c r="M136" s="10">
        <v>0</v>
      </c>
      <c r="N136" s="364" t="s">
        <v>606</v>
      </c>
      <c r="O136" s="10">
        <v>1</v>
      </c>
      <c r="P136" s="72">
        <v>0</v>
      </c>
      <c r="Q136" s="453">
        <v>0</v>
      </c>
      <c r="R136" s="366" t="s">
        <v>606</v>
      </c>
      <c r="S136" s="10">
        <v>1</v>
      </c>
      <c r="T136" s="72">
        <v>0</v>
      </c>
      <c r="U136" s="368">
        <v>0</v>
      </c>
      <c r="V136" s="72">
        <v>0</v>
      </c>
      <c r="W136" s="454">
        <v>0</v>
      </c>
      <c r="X136" s="447">
        <f t="shared" si="4"/>
        <v>1</v>
      </c>
      <c r="Y136" s="16"/>
      <c r="Z136" s="16"/>
    </row>
    <row r="137" spans="1:26" ht="15">
      <c r="A137" s="364" t="s">
        <v>605</v>
      </c>
      <c r="B137" s="364" t="s">
        <v>273</v>
      </c>
      <c r="C137" s="364" t="s">
        <v>147</v>
      </c>
      <c r="D137" s="364">
        <v>0</v>
      </c>
      <c r="E137" s="25">
        <v>0</v>
      </c>
      <c r="F137" s="25">
        <v>0</v>
      </c>
      <c r="G137" s="25">
        <v>0</v>
      </c>
      <c r="H137" s="364">
        <v>0</v>
      </c>
      <c r="I137" s="25">
        <v>0</v>
      </c>
      <c r="J137" s="25">
        <v>0</v>
      </c>
      <c r="K137" s="25">
        <v>0</v>
      </c>
      <c r="L137" s="364" t="s">
        <v>602</v>
      </c>
      <c r="M137" s="10">
        <v>1</v>
      </c>
      <c r="N137" s="10">
        <v>0</v>
      </c>
      <c r="O137" s="10">
        <v>0</v>
      </c>
      <c r="P137" s="72">
        <v>0</v>
      </c>
      <c r="Q137" s="453">
        <v>0</v>
      </c>
      <c r="R137" s="366" t="s">
        <v>602</v>
      </c>
      <c r="S137" s="10">
        <v>1</v>
      </c>
      <c r="T137" s="72">
        <v>0</v>
      </c>
      <c r="U137" s="368">
        <v>0</v>
      </c>
      <c r="V137" s="72">
        <v>0</v>
      </c>
      <c r="W137" s="454">
        <v>0</v>
      </c>
      <c r="X137" s="447">
        <f t="shared" si="4"/>
        <v>1</v>
      </c>
      <c r="Y137" s="16"/>
      <c r="Z137" s="16"/>
    </row>
    <row r="138" spans="1:26" ht="15">
      <c r="A138" s="364" t="s">
        <v>604</v>
      </c>
      <c r="B138" s="364" t="s">
        <v>603</v>
      </c>
      <c r="C138" s="364" t="s">
        <v>322</v>
      </c>
      <c r="D138" s="364">
        <v>0</v>
      </c>
      <c r="E138" s="25">
        <v>0</v>
      </c>
      <c r="F138" s="25">
        <v>0</v>
      </c>
      <c r="G138" s="25">
        <v>0</v>
      </c>
      <c r="H138" s="364" t="s">
        <v>602</v>
      </c>
      <c r="I138" s="25">
        <v>1</v>
      </c>
      <c r="J138" s="25">
        <v>0</v>
      </c>
      <c r="K138" s="25">
        <v>0</v>
      </c>
      <c r="L138" s="25">
        <v>0</v>
      </c>
      <c r="M138" s="10">
        <v>0</v>
      </c>
      <c r="N138" s="10">
        <v>0</v>
      </c>
      <c r="O138" s="10">
        <v>0</v>
      </c>
      <c r="P138" s="72">
        <v>0</v>
      </c>
      <c r="Q138" s="453">
        <v>0</v>
      </c>
      <c r="R138" s="366" t="s">
        <v>602</v>
      </c>
      <c r="S138" s="10">
        <v>1</v>
      </c>
      <c r="T138" s="72">
        <v>0</v>
      </c>
      <c r="U138" s="368">
        <v>0</v>
      </c>
      <c r="V138" s="72">
        <v>0</v>
      </c>
      <c r="W138" s="454">
        <v>0</v>
      </c>
      <c r="X138" s="447">
        <f t="shared" si="4"/>
        <v>1</v>
      </c>
      <c r="Y138" s="16"/>
      <c r="Z138" s="16"/>
    </row>
    <row r="139" spans="1:26" ht="15">
      <c r="A139" s="364" t="s">
        <v>525</v>
      </c>
      <c r="B139" s="364" t="s">
        <v>601</v>
      </c>
      <c r="C139" s="364" t="s">
        <v>147</v>
      </c>
      <c r="D139" s="364">
        <v>0</v>
      </c>
      <c r="E139" s="25">
        <v>0</v>
      </c>
      <c r="F139" s="364" t="s">
        <v>600</v>
      </c>
      <c r="G139" s="25">
        <v>1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10">
        <v>0</v>
      </c>
      <c r="N139" s="10">
        <v>0</v>
      </c>
      <c r="O139" s="10">
        <v>0</v>
      </c>
      <c r="P139" s="73">
        <v>0</v>
      </c>
      <c r="Q139" s="451">
        <v>0</v>
      </c>
      <c r="R139" s="366" t="s">
        <v>600</v>
      </c>
      <c r="S139" s="10">
        <v>1</v>
      </c>
      <c r="T139" s="73">
        <v>0</v>
      </c>
      <c r="U139" s="452">
        <v>0</v>
      </c>
      <c r="V139" s="364">
        <v>0</v>
      </c>
      <c r="W139" s="448">
        <v>0</v>
      </c>
      <c r="X139" s="447">
        <f t="shared" si="4"/>
        <v>1</v>
      </c>
      <c r="Y139" s="16"/>
      <c r="Z139" s="16"/>
    </row>
    <row r="140" spans="1:24" s="16" customFormat="1" ht="15">
      <c r="A140" s="364" t="s">
        <v>363</v>
      </c>
      <c r="B140" s="364" t="s">
        <v>280</v>
      </c>
      <c r="C140" s="364" t="s">
        <v>10</v>
      </c>
      <c r="D140" s="364" t="s">
        <v>584</v>
      </c>
      <c r="E140" s="25">
        <v>1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10">
        <v>0</v>
      </c>
      <c r="N140" s="10">
        <v>0</v>
      </c>
      <c r="O140" s="10">
        <v>0</v>
      </c>
      <c r="P140" s="73">
        <v>0</v>
      </c>
      <c r="Q140" s="451">
        <v>0</v>
      </c>
      <c r="R140" s="366" t="s">
        <v>584</v>
      </c>
      <c r="S140" s="10">
        <v>1</v>
      </c>
      <c r="T140" s="73">
        <v>0</v>
      </c>
      <c r="U140" s="452">
        <v>0</v>
      </c>
      <c r="V140" s="72">
        <v>0</v>
      </c>
      <c r="W140" s="454">
        <v>0</v>
      </c>
      <c r="X140" s="447">
        <f t="shared" si="4"/>
        <v>1</v>
      </c>
    </row>
    <row r="141" spans="1:24" s="16" customFormat="1" ht="15">
      <c r="A141" s="364" t="s">
        <v>599</v>
      </c>
      <c r="B141" s="364" t="s">
        <v>552</v>
      </c>
      <c r="C141" s="364" t="s">
        <v>569</v>
      </c>
      <c r="D141" s="364">
        <v>0</v>
      </c>
      <c r="E141" s="25">
        <v>0</v>
      </c>
      <c r="F141" s="25">
        <v>0</v>
      </c>
      <c r="G141" s="25">
        <v>0</v>
      </c>
      <c r="H141" s="364" t="s">
        <v>584</v>
      </c>
      <c r="I141" s="25">
        <v>1</v>
      </c>
      <c r="J141" s="25">
        <v>0</v>
      </c>
      <c r="K141" s="25">
        <v>0</v>
      </c>
      <c r="L141" s="25">
        <v>0</v>
      </c>
      <c r="M141" s="10">
        <v>0</v>
      </c>
      <c r="N141" s="10">
        <v>0</v>
      </c>
      <c r="O141" s="10">
        <v>0</v>
      </c>
      <c r="P141" s="73">
        <v>0</v>
      </c>
      <c r="Q141" s="451">
        <v>0</v>
      </c>
      <c r="R141" s="366" t="s">
        <v>584</v>
      </c>
      <c r="S141" s="10">
        <v>1</v>
      </c>
      <c r="T141" s="73">
        <v>0</v>
      </c>
      <c r="U141" s="452">
        <v>0</v>
      </c>
      <c r="V141" s="72">
        <v>0</v>
      </c>
      <c r="W141" s="454">
        <v>0</v>
      </c>
      <c r="X141" s="447">
        <f t="shared" si="4"/>
        <v>1</v>
      </c>
    </row>
    <row r="142" spans="1:24" s="16" customFormat="1" ht="15">
      <c r="A142" s="364" t="s">
        <v>376</v>
      </c>
      <c r="B142" s="364" t="s">
        <v>544</v>
      </c>
      <c r="C142" s="364" t="s">
        <v>569</v>
      </c>
      <c r="D142" s="364">
        <v>0</v>
      </c>
      <c r="E142" s="25">
        <v>0</v>
      </c>
      <c r="F142" s="25">
        <v>0</v>
      </c>
      <c r="G142" s="25">
        <v>0</v>
      </c>
      <c r="H142" s="364" t="s">
        <v>584</v>
      </c>
      <c r="I142" s="25">
        <v>1</v>
      </c>
      <c r="J142" s="25">
        <v>0</v>
      </c>
      <c r="K142" s="25">
        <v>0</v>
      </c>
      <c r="L142" s="25">
        <v>0</v>
      </c>
      <c r="M142" s="10">
        <v>0</v>
      </c>
      <c r="N142" s="10">
        <v>0</v>
      </c>
      <c r="O142" s="10">
        <v>0</v>
      </c>
      <c r="P142" s="73">
        <v>0</v>
      </c>
      <c r="Q142" s="451">
        <v>0</v>
      </c>
      <c r="R142" s="366" t="s">
        <v>584</v>
      </c>
      <c r="S142" s="10">
        <v>1</v>
      </c>
      <c r="T142" s="73">
        <v>0</v>
      </c>
      <c r="U142" s="452">
        <v>0</v>
      </c>
      <c r="V142" s="72">
        <v>0</v>
      </c>
      <c r="W142" s="454">
        <v>0</v>
      </c>
      <c r="X142" s="447">
        <f t="shared" si="4"/>
        <v>1</v>
      </c>
    </row>
    <row r="143" spans="1:26" ht="15">
      <c r="A143" s="364" t="s">
        <v>598</v>
      </c>
      <c r="B143" s="364" t="s">
        <v>66</v>
      </c>
      <c r="C143" s="364" t="s">
        <v>10</v>
      </c>
      <c r="D143" s="364" t="s">
        <v>597</v>
      </c>
      <c r="E143" s="25">
        <v>1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10">
        <v>0</v>
      </c>
      <c r="N143" s="10">
        <v>0</v>
      </c>
      <c r="O143" s="10">
        <v>0</v>
      </c>
      <c r="P143" s="73">
        <v>0</v>
      </c>
      <c r="Q143" s="451">
        <v>0</v>
      </c>
      <c r="R143" s="366" t="s">
        <v>597</v>
      </c>
      <c r="S143" s="10">
        <v>1</v>
      </c>
      <c r="T143" s="73">
        <v>0</v>
      </c>
      <c r="U143" s="452">
        <v>0</v>
      </c>
      <c r="V143" s="72">
        <v>0</v>
      </c>
      <c r="W143" s="454">
        <v>0</v>
      </c>
      <c r="X143" s="447">
        <f t="shared" si="4"/>
        <v>1</v>
      </c>
      <c r="Y143" s="16"/>
      <c r="Z143" s="16"/>
    </row>
    <row r="144" spans="1:24" s="16" customFormat="1" ht="15">
      <c r="A144" s="364" t="s">
        <v>360</v>
      </c>
      <c r="B144" s="364" t="s">
        <v>56</v>
      </c>
      <c r="C144" s="364" t="s">
        <v>148</v>
      </c>
      <c r="D144" s="364" t="s">
        <v>594</v>
      </c>
      <c r="E144" s="25">
        <v>1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10">
        <v>0</v>
      </c>
      <c r="N144" s="10">
        <v>0</v>
      </c>
      <c r="O144" s="10">
        <v>0</v>
      </c>
      <c r="P144" s="72">
        <v>0</v>
      </c>
      <c r="Q144" s="453">
        <v>0</v>
      </c>
      <c r="R144" s="366" t="s">
        <v>594</v>
      </c>
      <c r="S144" s="10">
        <v>1</v>
      </c>
      <c r="T144" s="72">
        <v>0</v>
      </c>
      <c r="U144" s="368">
        <v>0</v>
      </c>
      <c r="V144" s="72">
        <v>0</v>
      </c>
      <c r="W144" s="454">
        <v>0</v>
      </c>
      <c r="X144" s="447">
        <f t="shared" si="4"/>
        <v>1</v>
      </c>
    </row>
    <row r="145" spans="1:26" ht="15">
      <c r="A145" s="364" t="s">
        <v>596</v>
      </c>
      <c r="B145" s="364" t="s">
        <v>135</v>
      </c>
      <c r="C145" s="364" t="s">
        <v>11</v>
      </c>
      <c r="D145" s="364">
        <v>0</v>
      </c>
      <c r="E145" s="25">
        <v>0</v>
      </c>
      <c r="F145" s="364" t="s">
        <v>594</v>
      </c>
      <c r="G145" s="25">
        <v>1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10">
        <v>0</v>
      </c>
      <c r="N145" s="10">
        <v>0</v>
      </c>
      <c r="O145" s="10">
        <v>0</v>
      </c>
      <c r="P145" s="73">
        <v>0</v>
      </c>
      <c r="Q145" s="451">
        <v>0</v>
      </c>
      <c r="R145" s="366" t="s">
        <v>594</v>
      </c>
      <c r="S145" s="10">
        <v>1</v>
      </c>
      <c r="T145" s="73">
        <v>0</v>
      </c>
      <c r="U145" s="452">
        <v>0</v>
      </c>
      <c r="V145" s="72">
        <v>0</v>
      </c>
      <c r="W145" s="454">
        <v>0</v>
      </c>
      <c r="X145" s="447">
        <f t="shared" si="4"/>
        <v>1</v>
      </c>
      <c r="Y145" s="16"/>
      <c r="Z145" s="16"/>
    </row>
    <row r="146" spans="1:26" ht="15">
      <c r="A146" s="364" t="s">
        <v>595</v>
      </c>
      <c r="B146" s="364" t="s">
        <v>134</v>
      </c>
      <c r="C146" s="364" t="s">
        <v>11</v>
      </c>
      <c r="D146" s="364">
        <v>0</v>
      </c>
      <c r="E146" s="25">
        <v>0</v>
      </c>
      <c r="F146" s="364" t="s">
        <v>594</v>
      </c>
      <c r="G146" s="25">
        <v>1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10">
        <v>0</v>
      </c>
      <c r="N146" s="10">
        <v>0</v>
      </c>
      <c r="O146" s="10">
        <v>0</v>
      </c>
      <c r="P146" s="73">
        <v>0</v>
      </c>
      <c r="Q146" s="451">
        <v>0</v>
      </c>
      <c r="R146" s="366" t="s">
        <v>594</v>
      </c>
      <c r="S146" s="10">
        <v>1</v>
      </c>
      <c r="T146" s="73">
        <v>0</v>
      </c>
      <c r="U146" s="452">
        <v>0</v>
      </c>
      <c r="V146" s="72">
        <v>0</v>
      </c>
      <c r="W146" s="454">
        <v>0</v>
      </c>
      <c r="X146" s="447">
        <f t="shared" si="4"/>
        <v>1</v>
      </c>
      <c r="Y146" s="16"/>
      <c r="Z146" s="16"/>
    </row>
    <row r="147" spans="1:26" ht="15">
      <c r="A147" s="364" t="s">
        <v>593</v>
      </c>
      <c r="B147" s="364" t="s">
        <v>57</v>
      </c>
      <c r="C147" s="364" t="s">
        <v>487</v>
      </c>
      <c r="D147" s="364">
        <v>0</v>
      </c>
      <c r="E147" s="25">
        <v>0</v>
      </c>
      <c r="F147" s="25">
        <v>0</v>
      </c>
      <c r="G147" s="25">
        <v>0</v>
      </c>
      <c r="H147" s="364">
        <v>0</v>
      </c>
      <c r="I147" s="25">
        <v>0</v>
      </c>
      <c r="J147" s="364">
        <v>0</v>
      </c>
      <c r="K147" s="25">
        <v>0</v>
      </c>
      <c r="L147" s="364">
        <v>0</v>
      </c>
      <c r="M147" s="10">
        <v>0</v>
      </c>
      <c r="N147" s="10">
        <v>0</v>
      </c>
      <c r="O147" s="10">
        <v>0</v>
      </c>
      <c r="P147" s="364" t="s">
        <v>591</v>
      </c>
      <c r="Q147" s="451">
        <v>1</v>
      </c>
      <c r="R147" s="366" t="s">
        <v>591</v>
      </c>
      <c r="S147" s="73">
        <v>1</v>
      </c>
      <c r="T147" s="364">
        <v>0</v>
      </c>
      <c r="U147" s="452">
        <v>0</v>
      </c>
      <c r="V147" s="72">
        <v>0</v>
      </c>
      <c r="W147" s="454">
        <v>0</v>
      </c>
      <c r="X147" s="447">
        <f t="shared" si="4"/>
        <v>1</v>
      </c>
      <c r="Y147" s="16"/>
      <c r="Z147" s="16"/>
    </row>
    <row r="148" spans="1:26" ht="15">
      <c r="A148" s="364" t="s">
        <v>592</v>
      </c>
      <c r="B148" s="364" t="s">
        <v>543</v>
      </c>
      <c r="C148" s="364" t="s">
        <v>487</v>
      </c>
      <c r="D148" s="364">
        <v>0</v>
      </c>
      <c r="E148" s="25">
        <v>0</v>
      </c>
      <c r="F148" s="25">
        <v>0</v>
      </c>
      <c r="G148" s="25">
        <v>0</v>
      </c>
      <c r="H148" s="364">
        <v>0</v>
      </c>
      <c r="I148" s="25">
        <v>0</v>
      </c>
      <c r="J148" s="364">
        <v>0</v>
      </c>
      <c r="K148" s="25">
        <v>0</v>
      </c>
      <c r="L148" s="364">
        <v>0</v>
      </c>
      <c r="M148" s="10">
        <v>0</v>
      </c>
      <c r="N148" s="10">
        <v>0</v>
      </c>
      <c r="O148" s="10">
        <v>0</v>
      </c>
      <c r="P148" s="364" t="s">
        <v>591</v>
      </c>
      <c r="Q148" s="451">
        <v>1</v>
      </c>
      <c r="R148" s="366" t="s">
        <v>591</v>
      </c>
      <c r="S148" s="73">
        <v>1</v>
      </c>
      <c r="T148" s="364">
        <v>0</v>
      </c>
      <c r="U148" s="452">
        <v>0</v>
      </c>
      <c r="V148" s="72">
        <v>0</v>
      </c>
      <c r="W148" s="454">
        <v>0</v>
      </c>
      <c r="X148" s="447">
        <f t="shared" si="4"/>
        <v>1</v>
      </c>
      <c r="Y148" s="16"/>
      <c r="Z148" s="16"/>
    </row>
    <row r="149" spans="1:26" ht="15">
      <c r="A149" s="364" t="s">
        <v>590</v>
      </c>
      <c r="B149" s="364" t="s">
        <v>280</v>
      </c>
      <c r="C149" s="364" t="s">
        <v>10</v>
      </c>
      <c r="D149" s="364">
        <v>0</v>
      </c>
      <c r="E149" s="25">
        <v>0</v>
      </c>
      <c r="F149" s="364" t="s">
        <v>589</v>
      </c>
      <c r="G149" s="25">
        <v>1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10">
        <v>0</v>
      </c>
      <c r="N149" s="10">
        <v>0</v>
      </c>
      <c r="O149" s="10">
        <v>0</v>
      </c>
      <c r="P149" s="73">
        <v>0</v>
      </c>
      <c r="Q149" s="451">
        <v>0</v>
      </c>
      <c r="R149" s="366" t="s">
        <v>589</v>
      </c>
      <c r="S149" s="10">
        <v>1</v>
      </c>
      <c r="T149" s="73">
        <v>0</v>
      </c>
      <c r="U149" s="452">
        <v>0</v>
      </c>
      <c r="V149" s="73">
        <v>0</v>
      </c>
      <c r="W149" s="448">
        <v>0</v>
      </c>
      <c r="X149" s="447">
        <f t="shared" si="4"/>
        <v>1</v>
      </c>
      <c r="Y149" s="16"/>
      <c r="Z149" s="16"/>
    </row>
    <row r="150" spans="1:26" ht="15">
      <c r="A150" s="364" t="s">
        <v>588</v>
      </c>
      <c r="B150" s="364" t="s">
        <v>199</v>
      </c>
      <c r="C150" s="364" t="s">
        <v>149</v>
      </c>
      <c r="D150" s="364">
        <v>0</v>
      </c>
      <c r="E150" s="25">
        <v>0</v>
      </c>
      <c r="F150" s="25">
        <v>0</v>
      </c>
      <c r="G150" s="25">
        <v>0</v>
      </c>
      <c r="H150" s="364">
        <v>0</v>
      </c>
      <c r="I150" s="25">
        <v>0</v>
      </c>
      <c r="J150" s="25">
        <v>0</v>
      </c>
      <c r="K150" s="25">
        <v>0</v>
      </c>
      <c r="L150" s="364" t="s">
        <v>589</v>
      </c>
      <c r="M150" s="10">
        <v>1</v>
      </c>
      <c r="N150" s="10">
        <v>0</v>
      </c>
      <c r="O150" s="10">
        <v>0</v>
      </c>
      <c r="P150" s="73">
        <v>0</v>
      </c>
      <c r="Q150" s="451">
        <v>0</v>
      </c>
      <c r="R150" s="366" t="s">
        <v>589</v>
      </c>
      <c r="S150" s="10">
        <v>1</v>
      </c>
      <c r="T150" s="73">
        <v>0</v>
      </c>
      <c r="U150" s="452">
        <v>0</v>
      </c>
      <c r="V150" s="73">
        <v>0</v>
      </c>
      <c r="W150" s="448">
        <v>0</v>
      </c>
      <c r="X150" s="447">
        <f t="shared" si="4"/>
        <v>1</v>
      </c>
      <c r="Y150" s="16"/>
      <c r="Z150" s="16"/>
    </row>
    <row r="151" spans="1:26" ht="15">
      <c r="A151" s="364" t="s">
        <v>588</v>
      </c>
      <c r="B151" s="364" t="s">
        <v>56</v>
      </c>
      <c r="C151" s="364" t="s">
        <v>149</v>
      </c>
      <c r="D151" s="364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10">
        <v>0</v>
      </c>
      <c r="N151" s="364" t="s">
        <v>586</v>
      </c>
      <c r="O151" s="10">
        <v>1</v>
      </c>
      <c r="P151" s="73">
        <v>0</v>
      </c>
      <c r="Q151" s="453">
        <v>0</v>
      </c>
      <c r="R151" s="366" t="s">
        <v>586</v>
      </c>
      <c r="S151" s="10">
        <v>1</v>
      </c>
      <c r="T151" s="73">
        <v>0</v>
      </c>
      <c r="U151" s="452">
        <v>0</v>
      </c>
      <c r="V151" s="73">
        <v>0</v>
      </c>
      <c r="W151" s="448">
        <v>0</v>
      </c>
      <c r="X151" s="447">
        <f t="shared" si="4"/>
        <v>1</v>
      </c>
      <c r="Y151" s="16"/>
      <c r="Z151" s="16"/>
    </row>
    <row r="152" spans="1:26" ht="15">
      <c r="A152" s="364" t="s">
        <v>587</v>
      </c>
      <c r="B152" s="364" t="s">
        <v>345</v>
      </c>
      <c r="C152" s="364" t="s">
        <v>148</v>
      </c>
      <c r="D152" s="364" t="s">
        <v>586</v>
      </c>
      <c r="E152" s="25">
        <v>1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10">
        <v>0</v>
      </c>
      <c r="N152" s="10">
        <v>0</v>
      </c>
      <c r="O152" s="10">
        <v>0</v>
      </c>
      <c r="P152" s="73">
        <v>0</v>
      </c>
      <c r="Q152" s="451">
        <v>0</v>
      </c>
      <c r="R152" s="366" t="s">
        <v>586</v>
      </c>
      <c r="S152" s="10">
        <v>1</v>
      </c>
      <c r="T152" s="73">
        <v>0</v>
      </c>
      <c r="U152" s="452">
        <v>0</v>
      </c>
      <c r="V152" s="73">
        <v>0</v>
      </c>
      <c r="W152" s="448">
        <v>0</v>
      </c>
      <c r="X152" s="447">
        <f t="shared" si="4"/>
        <v>1</v>
      </c>
      <c r="Y152" s="16"/>
      <c r="Z152" s="16"/>
    </row>
    <row r="153" spans="1:26" ht="15">
      <c r="A153" s="364" t="s">
        <v>585</v>
      </c>
      <c r="B153" s="364" t="s">
        <v>73</v>
      </c>
      <c r="C153" s="20" t="s">
        <v>149</v>
      </c>
      <c r="D153" s="364">
        <v>0</v>
      </c>
      <c r="E153" s="25">
        <v>0</v>
      </c>
      <c r="F153" s="364">
        <v>0</v>
      </c>
      <c r="G153" s="25">
        <v>0</v>
      </c>
      <c r="H153" s="364">
        <v>0</v>
      </c>
      <c r="I153" s="25">
        <v>0</v>
      </c>
      <c r="J153" s="25">
        <v>0</v>
      </c>
      <c r="K153" s="25">
        <v>0</v>
      </c>
      <c r="L153" s="364">
        <v>0</v>
      </c>
      <c r="M153" s="10">
        <v>0</v>
      </c>
      <c r="N153" s="364" t="s">
        <v>584</v>
      </c>
      <c r="O153" s="10">
        <v>1</v>
      </c>
      <c r="P153" s="73">
        <v>0</v>
      </c>
      <c r="Q153" s="451">
        <v>0</v>
      </c>
      <c r="R153" s="366" t="s">
        <v>584</v>
      </c>
      <c r="S153" s="10">
        <v>1</v>
      </c>
      <c r="T153" s="73">
        <v>0</v>
      </c>
      <c r="U153" s="452">
        <v>0</v>
      </c>
      <c r="V153" s="73">
        <v>0</v>
      </c>
      <c r="W153" s="448">
        <v>0</v>
      </c>
      <c r="X153" s="447">
        <f t="shared" si="4"/>
        <v>1</v>
      </c>
      <c r="Y153" s="16"/>
      <c r="Z153" s="16"/>
    </row>
    <row r="154" spans="1:26" ht="15">
      <c r="A154" s="364" t="s">
        <v>583</v>
      </c>
      <c r="B154" s="364" t="s">
        <v>64</v>
      </c>
      <c r="C154" s="364" t="s">
        <v>148</v>
      </c>
      <c r="D154" s="364">
        <v>0</v>
      </c>
      <c r="E154" s="25">
        <v>0</v>
      </c>
      <c r="F154" s="25">
        <v>0</v>
      </c>
      <c r="G154" s="25">
        <v>0</v>
      </c>
      <c r="H154" s="364" t="s">
        <v>580</v>
      </c>
      <c r="I154" s="25">
        <v>1</v>
      </c>
      <c r="J154" s="25">
        <v>0</v>
      </c>
      <c r="K154" s="25">
        <v>0</v>
      </c>
      <c r="L154" s="25">
        <v>0</v>
      </c>
      <c r="M154" s="10">
        <v>0</v>
      </c>
      <c r="N154" s="10">
        <v>0</v>
      </c>
      <c r="O154" s="10">
        <v>0</v>
      </c>
      <c r="P154" s="73">
        <v>0</v>
      </c>
      <c r="Q154" s="451">
        <v>0</v>
      </c>
      <c r="R154" s="366" t="s">
        <v>580</v>
      </c>
      <c r="S154" s="10">
        <v>1</v>
      </c>
      <c r="T154" s="73">
        <v>0</v>
      </c>
      <c r="U154" s="452">
        <v>0</v>
      </c>
      <c r="V154" s="73">
        <v>0</v>
      </c>
      <c r="W154" s="448">
        <v>0</v>
      </c>
      <c r="X154" s="447">
        <f t="shared" si="4"/>
        <v>1</v>
      </c>
      <c r="Y154" s="16"/>
      <c r="Z154" s="16"/>
    </row>
    <row r="155" spans="1:26" ht="15">
      <c r="A155" s="364" t="s">
        <v>582</v>
      </c>
      <c r="B155" s="364" t="s">
        <v>56</v>
      </c>
      <c r="C155" s="364" t="s">
        <v>11</v>
      </c>
      <c r="D155" s="364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364" t="s">
        <v>580</v>
      </c>
      <c r="M155" s="10">
        <v>1</v>
      </c>
      <c r="N155" s="10">
        <v>0</v>
      </c>
      <c r="O155" s="10">
        <v>0</v>
      </c>
      <c r="P155" s="73">
        <v>0</v>
      </c>
      <c r="Q155" s="451">
        <v>0</v>
      </c>
      <c r="R155" s="366" t="s">
        <v>580</v>
      </c>
      <c r="S155" s="10">
        <v>1</v>
      </c>
      <c r="T155" s="73">
        <v>0</v>
      </c>
      <c r="U155" s="452">
        <v>0</v>
      </c>
      <c r="V155" s="73">
        <v>0</v>
      </c>
      <c r="W155" s="448">
        <v>0</v>
      </c>
      <c r="X155" s="447">
        <f t="shared" si="4"/>
        <v>1</v>
      </c>
      <c r="Y155" s="16"/>
      <c r="Z155" s="16"/>
    </row>
    <row r="156" spans="1:26" ht="15">
      <c r="A156" s="364" t="s">
        <v>581</v>
      </c>
      <c r="B156" s="364" t="s">
        <v>130</v>
      </c>
      <c r="C156" s="364" t="s">
        <v>487</v>
      </c>
      <c r="D156" s="364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364">
        <v>0</v>
      </c>
      <c r="M156" s="10">
        <v>0</v>
      </c>
      <c r="N156" s="364">
        <v>0</v>
      </c>
      <c r="O156" s="10">
        <v>0</v>
      </c>
      <c r="P156" s="364" t="s">
        <v>580</v>
      </c>
      <c r="Q156" s="451">
        <v>1</v>
      </c>
      <c r="R156" s="366" t="s">
        <v>580</v>
      </c>
      <c r="S156" s="73">
        <v>1</v>
      </c>
      <c r="T156" s="73">
        <v>0</v>
      </c>
      <c r="U156" s="452">
        <v>0</v>
      </c>
      <c r="V156" s="73">
        <v>0</v>
      </c>
      <c r="W156" s="448">
        <v>0</v>
      </c>
      <c r="X156" s="447">
        <f t="shared" si="4"/>
        <v>1</v>
      </c>
      <c r="Y156" s="16"/>
      <c r="Z156" s="16"/>
    </row>
    <row r="157" spans="1:26" ht="15">
      <c r="A157" s="26" t="s">
        <v>579</v>
      </c>
      <c r="B157" s="26" t="s">
        <v>51</v>
      </c>
      <c r="C157" s="26" t="s">
        <v>145</v>
      </c>
      <c r="D157" s="25">
        <v>0</v>
      </c>
      <c r="E157" s="25">
        <v>0</v>
      </c>
      <c r="F157" s="364">
        <v>0</v>
      </c>
      <c r="G157" s="25">
        <v>0</v>
      </c>
      <c r="H157" s="26" t="s">
        <v>578</v>
      </c>
      <c r="I157" s="25">
        <v>1</v>
      </c>
      <c r="J157" s="25">
        <v>0</v>
      </c>
      <c r="K157" s="25">
        <v>0</v>
      </c>
      <c r="L157" s="25">
        <v>0</v>
      </c>
      <c r="M157" s="10">
        <v>0</v>
      </c>
      <c r="N157" s="10">
        <v>0</v>
      </c>
      <c r="O157" s="10">
        <v>0</v>
      </c>
      <c r="P157" s="73">
        <v>0</v>
      </c>
      <c r="Q157" s="451">
        <v>0</v>
      </c>
      <c r="R157" s="367" t="s">
        <v>578</v>
      </c>
      <c r="S157" s="10">
        <v>1</v>
      </c>
      <c r="T157" s="73">
        <v>0</v>
      </c>
      <c r="U157" s="452">
        <v>0</v>
      </c>
      <c r="V157" s="73">
        <v>0</v>
      </c>
      <c r="W157" s="448">
        <v>0</v>
      </c>
      <c r="X157" s="447">
        <f t="shared" si="4"/>
        <v>1</v>
      </c>
      <c r="Y157" s="16"/>
      <c r="Z157" s="16"/>
    </row>
    <row r="158" spans="1:26" ht="15.75" thickBot="1">
      <c r="A158" s="20" t="s">
        <v>577</v>
      </c>
      <c r="B158" s="20" t="s">
        <v>576</v>
      </c>
      <c r="C158" s="20" t="s">
        <v>10</v>
      </c>
      <c r="D158" s="25">
        <v>0</v>
      </c>
      <c r="E158" s="25">
        <v>0</v>
      </c>
      <c r="F158" s="364">
        <v>0</v>
      </c>
      <c r="G158" s="25">
        <v>0</v>
      </c>
      <c r="H158" s="26">
        <v>0</v>
      </c>
      <c r="I158" s="25">
        <v>0</v>
      </c>
      <c r="J158" s="25">
        <v>0</v>
      </c>
      <c r="K158" s="25">
        <v>0</v>
      </c>
      <c r="L158" s="364" t="s">
        <v>575</v>
      </c>
      <c r="M158" s="10">
        <v>1</v>
      </c>
      <c r="N158" s="10">
        <v>0</v>
      </c>
      <c r="O158" s="10">
        <v>0</v>
      </c>
      <c r="P158" s="73">
        <v>0</v>
      </c>
      <c r="Q158" s="451">
        <v>0</v>
      </c>
      <c r="R158" s="363" t="s">
        <v>575</v>
      </c>
      <c r="S158" s="151">
        <v>1</v>
      </c>
      <c r="T158" s="450">
        <v>0</v>
      </c>
      <c r="U158" s="449">
        <v>0</v>
      </c>
      <c r="V158" s="73">
        <v>0</v>
      </c>
      <c r="W158" s="448">
        <v>0</v>
      </c>
      <c r="X158" s="447">
        <f t="shared" si="4"/>
        <v>1</v>
      </c>
      <c r="Y158" s="16"/>
      <c r="Z158" s="16"/>
    </row>
    <row r="159" spans="1:25" ht="13.5" thickTop="1">
      <c r="A159" s="19"/>
      <c r="B159" s="19"/>
      <c r="C159" s="19"/>
      <c r="F159"/>
      <c r="G159"/>
      <c r="H159"/>
      <c r="I159"/>
      <c r="J159"/>
      <c r="K159"/>
      <c r="L159"/>
      <c r="P159"/>
      <c r="S159" s="209"/>
      <c r="T159" s="444"/>
      <c r="U159" s="209"/>
      <c r="V159" s="444"/>
      <c r="W159" s="209"/>
      <c r="X159" s="446">
        <f>SUM(X4:X158)</f>
        <v>1497</v>
      </c>
      <c r="Y159" s="444"/>
    </row>
    <row r="160" spans="5:25" ht="12.75">
      <c r="E160">
        <f>SUM(E4:E158)</f>
        <v>244</v>
      </c>
      <c r="F160"/>
      <c r="G160">
        <f>SUM(G4:G158)</f>
        <v>190</v>
      </c>
      <c r="H160"/>
      <c r="I160">
        <f>SUM(I4:I158)</f>
        <v>288</v>
      </c>
      <c r="J160"/>
      <c r="K160">
        <f>SUM(K4:K158)</f>
        <v>161</v>
      </c>
      <c r="L160"/>
      <c r="M160" s="9">
        <f>SUM(M4:M159)</f>
        <v>219</v>
      </c>
      <c r="O160" s="9">
        <f>SUM(O4:O159)</f>
        <v>167</v>
      </c>
      <c r="Q160" s="9">
        <f>SUM(Q4:Q159)</f>
        <v>228</v>
      </c>
      <c r="S160" s="209">
        <f>SUM(S4:S159)</f>
        <v>1129</v>
      </c>
      <c r="T160" s="444"/>
      <c r="U160" s="209">
        <f>SUM(U4:U159)</f>
        <v>344</v>
      </c>
      <c r="V160" s="444"/>
      <c r="W160" s="209">
        <f>SUM(W4:W159)</f>
        <v>24</v>
      </c>
      <c r="X160" s="445">
        <f>SUM(D160:Q160)</f>
        <v>1497</v>
      </c>
      <c r="Y160" s="444"/>
    </row>
    <row r="161" spans="1:25" ht="29.25">
      <c r="A161" s="103" t="s">
        <v>226</v>
      </c>
      <c r="B161" s="104" t="s">
        <v>574</v>
      </c>
      <c r="F161"/>
      <c r="G161"/>
      <c r="H161"/>
      <c r="I161"/>
      <c r="J161"/>
      <c r="K161"/>
      <c r="L161"/>
      <c r="P161"/>
      <c r="S161" s="209"/>
      <c r="T161" s="444"/>
      <c r="U161" s="209"/>
      <c r="V161" s="444"/>
      <c r="W161" s="209"/>
      <c r="X161" s="209">
        <f>S160+U160+W160</f>
        <v>1497</v>
      </c>
      <c r="Y161" s="444"/>
    </row>
    <row r="162" spans="13:25" s="16" customFormat="1" ht="12.75">
      <c r="M162" s="43"/>
      <c r="N162" s="43"/>
      <c r="O162" s="43"/>
      <c r="S162" s="443"/>
      <c r="T162" s="442"/>
      <c r="U162" s="443"/>
      <c r="V162" s="442"/>
      <c r="W162" s="443"/>
      <c r="X162" s="443"/>
      <c r="Y162" s="442"/>
    </row>
    <row r="163" spans="13:24" s="16" customFormat="1" ht="12.75">
      <c r="M163" s="43"/>
      <c r="N163" s="43"/>
      <c r="O163" s="43"/>
      <c r="S163" s="43"/>
      <c r="U163" s="43"/>
      <c r="W163" s="43"/>
      <c r="X163" s="43"/>
    </row>
    <row r="164" spans="6:16" ht="12.75">
      <c r="F164"/>
      <c r="G164"/>
      <c r="H164"/>
      <c r="I164"/>
      <c r="J164"/>
      <c r="K164"/>
      <c r="L164"/>
      <c r="P164"/>
    </row>
    <row r="165" spans="6:16" ht="12.75">
      <c r="F165"/>
      <c r="G165"/>
      <c r="H165"/>
      <c r="I165"/>
      <c r="J165"/>
      <c r="K165"/>
      <c r="L165"/>
      <c r="P165"/>
    </row>
    <row r="166" spans="13:24" s="16" customFormat="1" ht="12.75">
      <c r="M166" s="43"/>
      <c r="N166" s="43"/>
      <c r="O166" s="43"/>
      <c r="S166" s="43"/>
      <c r="U166" s="43"/>
      <c r="W166" s="43"/>
      <c r="X166" s="43"/>
    </row>
    <row r="167" spans="6:16" ht="12.75">
      <c r="F167"/>
      <c r="G167"/>
      <c r="H167"/>
      <c r="I167"/>
      <c r="J167"/>
      <c r="K167"/>
      <c r="L167"/>
      <c r="P167"/>
    </row>
    <row r="168" spans="13:24" s="16" customFormat="1" ht="12.75">
      <c r="M168" s="43"/>
      <c r="N168" s="43"/>
      <c r="O168" s="43"/>
      <c r="S168" s="43"/>
      <c r="U168" s="43"/>
      <c r="W168" s="43"/>
      <c r="X168" s="43"/>
    </row>
    <row r="169" spans="13:24" s="16" customFormat="1" ht="12.75">
      <c r="M169" s="43"/>
      <c r="N169" s="43"/>
      <c r="O169" s="43"/>
      <c r="S169" s="43"/>
      <c r="U169" s="43"/>
      <c r="W169" s="43"/>
      <c r="X169" s="43"/>
    </row>
    <row r="170" spans="13:24" s="16" customFormat="1" ht="12.75">
      <c r="M170" s="43"/>
      <c r="N170" s="43"/>
      <c r="O170" s="43"/>
      <c r="S170" s="43"/>
      <c r="U170" s="43"/>
      <c r="W170" s="43"/>
      <c r="X170" s="43"/>
    </row>
    <row r="171" spans="13:24" s="16" customFormat="1" ht="12.75">
      <c r="M171" s="43"/>
      <c r="N171" s="43"/>
      <c r="O171" s="43"/>
      <c r="S171" s="43"/>
      <c r="U171" s="43"/>
      <c r="W171" s="43"/>
      <c r="X171" s="43"/>
    </row>
    <row r="172" spans="6:16" ht="18" customHeight="1">
      <c r="F172"/>
      <c r="G172"/>
      <c r="H172"/>
      <c r="I172"/>
      <c r="J172"/>
      <c r="K172"/>
      <c r="L172"/>
      <c r="P172"/>
    </row>
    <row r="173" spans="6:16" ht="12.75">
      <c r="F173"/>
      <c r="G173"/>
      <c r="H173"/>
      <c r="I173"/>
      <c r="J173"/>
      <c r="K173"/>
      <c r="L173"/>
      <c r="P173"/>
    </row>
    <row r="174" spans="6:16" ht="12.75">
      <c r="F174"/>
      <c r="G174"/>
      <c r="H174"/>
      <c r="I174"/>
      <c r="J174"/>
      <c r="K174"/>
      <c r="L174"/>
      <c r="P174"/>
    </row>
    <row r="175" spans="13:24" s="16" customFormat="1" ht="12.75">
      <c r="M175" s="43"/>
      <c r="N175" s="43"/>
      <c r="O175" s="43"/>
      <c r="S175" s="43"/>
      <c r="U175" s="43"/>
      <c r="W175" s="43"/>
      <c r="X175" s="43"/>
    </row>
    <row r="176" spans="6:16" ht="18" customHeight="1">
      <c r="F176"/>
      <c r="G176"/>
      <c r="H176"/>
      <c r="I176"/>
      <c r="J176"/>
      <c r="K176"/>
      <c r="L176"/>
      <c r="P176"/>
    </row>
    <row r="177" spans="6:16" ht="18" customHeight="1">
      <c r="F177"/>
      <c r="G177"/>
      <c r="H177"/>
      <c r="I177"/>
      <c r="J177"/>
      <c r="K177"/>
      <c r="L177"/>
      <c r="P177"/>
    </row>
    <row r="178" spans="13:24" s="16" customFormat="1" ht="18" customHeight="1">
      <c r="M178" s="43"/>
      <c r="N178" s="43"/>
      <c r="O178" s="43"/>
      <c r="S178" s="43"/>
      <c r="U178" s="43"/>
      <c r="W178" s="43"/>
      <c r="X178" s="43"/>
    </row>
    <row r="179" spans="6:16" ht="18" customHeight="1">
      <c r="F179"/>
      <c r="G179"/>
      <c r="H179"/>
      <c r="I179"/>
      <c r="J179"/>
      <c r="K179"/>
      <c r="L179"/>
      <c r="P179"/>
    </row>
    <row r="180" spans="6:16" ht="12.75">
      <c r="F180"/>
      <c r="G180"/>
      <c r="H180"/>
      <c r="I180"/>
      <c r="J180"/>
      <c r="K180"/>
      <c r="L180"/>
      <c r="P180"/>
    </row>
    <row r="181" spans="6:16" ht="12.75">
      <c r="F181"/>
      <c r="G181"/>
      <c r="H181"/>
      <c r="I181"/>
      <c r="J181"/>
      <c r="K181"/>
      <c r="L181"/>
      <c r="P181"/>
    </row>
    <row r="182" spans="6:16" ht="12.75">
      <c r="F182"/>
      <c r="G182"/>
      <c r="H182"/>
      <c r="I182"/>
      <c r="J182"/>
      <c r="K182"/>
      <c r="L182"/>
      <c r="P182"/>
    </row>
    <row r="183" spans="6:16" ht="12.75">
      <c r="F183"/>
      <c r="G183"/>
      <c r="H183"/>
      <c r="I183"/>
      <c r="J183"/>
      <c r="K183"/>
      <c r="L183"/>
      <c r="P183"/>
    </row>
    <row r="184" spans="6:16" ht="12.75">
      <c r="F184"/>
      <c r="G184"/>
      <c r="H184"/>
      <c r="I184"/>
      <c r="J184"/>
      <c r="K184"/>
      <c r="L184"/>
      <c r="P184"/>
    </row>
    <row r="185" spans="6:16" ht="12.75">
      <c r="F185"/>
      <c r="G185"/>
      <c r="H185"/>
      <c r="I185"/>
      <c r="J185"/>
      <c r="K185"/>
      <c r="L185"/>
      <c r="P185"/>
    </row>
    <row r="186" spans="6:16" ht="12.75">
      <c r="F186"/>
      <c r="G186"/>
      <c r="H186"/>
      <c r="I186"/>
      <c r="J186"/>
      <c r="K186"/>
      <c r="L186"/>
      <c r="P186"/>
    </row>
    <row r="187" spans="6:16" ht="12.75">
      <c r="F187"/>
      <c r="G187"/>
      <c r="H187"/>
      <c r="I187"/>
      <c r="J187"/>
      <c r="K187"/>
      <c r="L187"/>
      <c r="P187"/>
    </row>
    <row r="188" spans="6:16" ht="12.75">
      <c r="F188"/>
      <c r="G188"/>
      <c r="H188"/>
      <c r="I188"/>
      <c r="J188"/>
      <c r="K188"/>
      <c r="L188"/>
      <c r="P188"/>
    </row>
    <row r="189" spans="6:16" ht="12.75">
      <c r="F189"/>
      <c r="G189"/>
      <c r="H189"/>
      <c r="I189"/>
      <c r="J189"/>
      <c r="K189"/>
      <c r="L189"/>
      <c r="P189"/>
    </row>
    <row r="190" spans="6:16" ht="12.75">
      <c r="F190"/>
      <c r="G190"/>
      <c r="H190"/>
      <c r="I190"/>
      <c r="J190"/>
      <c r="K190"/>
      <c r="L190"/>
      <c r="P190"/>
    </row>
    <row r="191" spans="6:16" ht="12.75">
      <c r="F191"/>
      <c r="G191"/>
      <c r="H191"/>
      <c r="I191"/>
      <c r="J191"/>
      <c r="K191"/>
      <c r="L191"/>
      <c r="P191"/>
    </row>
    <row r="192" spans="6:16" ht="12.75">
      <c r="F192"/>
      <c r="G192"/>
      <c r="H192"/>
      <c r="I192"/>
      <c r="J192"/>
      <c r="K192"/>
      <c r="L192"/>
      <c r="P192"/>
    </row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</sheetData>
  <sheetProtection/>
  <mergeCells count="13">
    <mergeCell ref="L2:M2"/>
    <mergeCell ref="A2:A3"/>
    <mergeCell ref="N2:O2"/>
    <mergeCell ref="A1:X1"/>
    <mergeCell ref="B2:B3"/>
    <mergeCell ref="C2:C3"/>
    <mergeCell ref="D2:E2"/>
    <mergeCell ref="F2:G2"/>
    <mergeCell ref="H2:I2"/>
    <mergeCell ref="J2:K2"/>
    <mergeCell ref="P2:Q2"/>
    <mergeCell ref="R2:W2"/>
    <mergeCell ref="X2:X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Petr Stefl</cp:lastModifiedBy>
  <cp:lastPrinted>2010-01-08T15:59:22Z</cp:lastPrinted>
  <dcterms:created xsi:type="dcterms:W3CDTF">2009-01-19T16:05:14Z</dcterms:created>
  <dcterms:modified xsi:type="dcterms:W3CDTF">2011-01-09T11:05:32Z</dcterms:modified>
  <cp:category/>
  <cp:version/>
  <cp:contentType/>
  <cp:contentStatus/>
</cp:coreProperties>
</file>